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marlau\Downloads\"/>
    </mc:Choice>
  </mc:AlternateContent>
  <xr:revisionPtr revIDLastSave="0" documentId="13_ncr:1_{168EFB5A-3A89-4B71-A435-7DED7F445028}" xr6:coauthVersionLast="47" xr6:coauthVersionMax="47" xr10:uidLastSave="{00000000-0000-0000-0000-000000000000}"/>
  <bookViews>
    <workbookView xWindow="72" yWindow="276" windowWidth="22968" windowHeight="12960" activeTab="1" xr2:uid="{00000000-000D-0000-FFFF-FFFF00000000}"/>
  </bookViews>
  <sheets>
    <sheet name="Revisions" sheetId="2" r:id="rId1"/>
    <sheet name="Validation Rules" sheetId="1" r:id="rId2"/>
    <sheet name="VEE Rules" sheetId="4" r:id="rId3"/>
  </sheets>
  <externalReferences>
    <externalReference r:id="rId4"/>
  </externalReferences>
  <definedNames>
    <definedName name="Notifications">'[1]Transaction Header'!$B$17:$C$85</definedName>
    <definedName name="transaction_header">'[1]Transaction Header'!$C$5:$H$10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1" l="1"/>
  <c r="I89" i="1"/>
  <c r="J88" i="1"/>
  <c r="I88" i="1"/>
  <c r="A88" i="1"/>
  <c r="J51" i="1" l="1"/>
  <c r="I51" i="1"/>
  <c r="J50" i="1" l="1"/>
  <c r="I50" i="1"/>
  <c r="J35" i="1" l="1"/>
  <c r="I35" i="1"/>
  <c r="A35" i="1"/>
  <c r="J34" i="1" l="1"/>
  <c r="I34" i="1"/>
  <c r="A34" i="1"/>
  <c r="A74" i="1" l="1"/>
  <c r="I74" i="1"/>
  <c r="J74" i="1"/>
  <c r="I73" i="1"/>
  <c r="J73" i="1"/>
  <c r="A73" i="1"/>
  <c r="J7" i="1"/>
  <c r="I7" i="1"/>
  <c r="A7" i="1"/>
  <c r="J21" i="1"/>
  <c r="J84" i="1"/>
  <c r="A84" i="1"/>
  <c r="J81" i="1"/>
  <c r="J12" i="1"/>
  <c r="J11" i="1"/>
  <c r="J10" i="1"/>
  <c r="J9" i="1"/>
  <c r="K65" i="1"/>
  <c r="K64" i="1"/>
  <c r="K61" i="1"/>
  <c r="K60" i="1"/>
  <c r="K59" i="1"/>
  <c r="K58" i="1"/>
  <c r="K57" i="1"/>
  <c r="K56" i="1"/>
  <c r="K55" i="1"/>
  <c r="K54" i="1"/>
  <c r="A81" i="1"/>
  <c r="A72" i="1"/>
  <c r="A71" i="1"/>
  <c r="A70" i="1"/>
  <c r="A69" i="1"/>
  <c r="A37" i="1"/>
  <c r="A33" i="1"/>
  <c r="A32" i="1"/>
  <c r="A31" i="1"/>
  <c r="A30" i="1"/>
  <c r="A29" i="1"/>
  <c r="A28" i="1"/>
  <c r="A27" i="1"/>
  <c r="A26" i="1"/>
  <c r="A25" i="1"/>
  <c r="A24" i="1"/>
  <c r="A23" i="1"/>
  <c r="A22" i="1"/>
  <c r="A21" i="1"/>
  <c r="A20" i="1"/>
  <c r="A19" i="1"/>
  <c r="A16" i="1"/>
  <c r="A15" i="1"/>
  <c r="A14" i="1"/>
  <c r="A13" i="1"/>
  <c r="A12" i="1"/>
  <c r="A11" i="1"/>
  <c r="A10" i="1"/>
  <c r="A9" i="1"/>
  <c r="A6" i="1"/>
  <c r="A5" i="1"/>
  <c r="A4" i="1"/>
  <c r="J72" i="1"/>
  <c r="J71" i="1"/>
  <c r="J70" i="1"/>
  <c r="J69" i="1"/>
  <c r="J49" i="1"/>
  <c r="J48" i="1"/>
  <c r="J47" i="1"/>
  <c r="J46" i="1"/>
  <c r="J45" i="1"/>
  <c r="J44" i="1"/>
  <c r="J43" i="1"/>
  <c r="J42" i="1"/>
  <c r="J41" i="1"/>
  <c r="J40" i="1"/>
  <c r="J39" i="1"/>
  <c r="J37" i="1"/>
  <c r="J33" i="1"/>
  <c r="J32" i="1"/>
  <c r="J31" i="1"/>
  <c r="J30" i="1"/>
  <c r="J29" i="1"/>
  <c r="J28" i="1"/>
  <c r="J27" i="1"/>
  <c r="J26" i="1"/>
  <c r="J25" i="1"/>
  <c r="J24" i="1"/>
  <c r="J23" i="1"/>
  <c r="J22" i="1"/>
  <c r="J20" i="1"/>
  <c r="J19" i="1"/>
  <c r="J16" i="1"/>
  <c r="J15" i="1"/>
  <c r="J14" i="1"/>
  <c r="J13" i="1"/>
  <c r="J6" i="1"/>
  <c r="J5" i="1"/>
  <c r="J4" i="1"/>
  <c r="I33" i="1" l="1"/>
  <c r="I32" i="1"/>
  <c r="I49" i="1" l="1"/>
  <c r="I48" i="1"/>
  <c r="I47" i="1"/>
  <c r="I46" i="1"/>
  <c r="I45" i="1"/>
  <c r="I44" i="1"/>
  <c r="I43" i="1"/>
  <c r="I42" i="1"/>
  <c r="I41" i="1"/>
  <c r="I40" i="1"/>
  <c r="I39" i="1"/>
  <c r="I84" i="1"/>
  <c r="I81" i="1"/>
  <c r="I72" i="1"/>
  <c r="I71" i="1"/>
  <c r="I70" i="1"/>
  <c r="I69" i="1"/>
  <c r="I37" i="1" l="1"/>
  <c r="I31" i="1"/>
  <c r="I30" i="1"/>
  <c r="I29" i="1"/>
  <c r="I28" i="1"/>
  <c r="I27" i="1"/>
  <c r="I26" i="1"/>
  <c r="I25" i="1"/>
  <c r="I24" i="1"/>
  <c r="I23" i="1"/>
  <c r="I22" i="1"/>
  <c r="I21" i="1"/>
  <c r="I20" i="1"/>
  <c r="I19" i="1"/>
  <c r="I16" i="1"/>
  <c r="I15" i="1"/>
  <c r="I14" i="1"/>
  <c r="I13" i="1"/>
  <c r="I12" i="1"/>
  <c r="I11" i="1"/>
  <c r="I10" i="1"/>
  <c r="I9" i="1"/>
  <c r="I6" i="1"/>
  <c r="I5" i="1"/>
  <c r="I4" i="1"/>
</calcChain>
</file>

<file path=xl/sharedStrings.xml><?xml version="1.0" encoding="utf-8"?>
<sst xmlns="http://schemas.openxmlformats.org/spreadsheetml/2006/main" count="658" uniqueCount="408">
  <si>
    <t>Validation rule</t>
  </si>
  <si>
    <t>LIMIT</t>
  </si>
  <si>
    <t>“trans”</t>
  </si>
  <si>
    <t>“recs”</t>
  </si>
  <si>
    <t>INPUT</t>
  </si>
  <si>
    <t>DOMAIN</t>
  </si>
  <si>
    <t>“res”: &lt;value1&gt;, &lt;value2&gt;</t>
  </si>
  <si>
    <t>“uom”: &lt;value1&gt;, &lt;value2&gt;</t>
  </si>
  <si>
    <t>“??”:&lt;value1&gt;,</t>
  </si>
  <si>
    <t>NOT_FOUND</t>
  </si>
  <si>
    <t>STATUS</t>
  </si>
  <si>
    <t>MISMATCH</t>
  </si>
  <si>
    <t>“smpType”</t>
  </si>
  <si>
    <t>“mgaIn,mgaOut”</t>
  </si>
  <si>
    <t>“mga”</t>
  </si>
  <si>
    <t>“setlMethod”</t>
  </si>
  <si>
    <t>CHANNEL</t>
  </si>
  <si>
    <t>“no active”</t>
  </si>
  <si>
    <t>UOM</t>
  </si>
  <si>
    <t>“interday”</t>
  </si>
  <si>
    <t>RANGE</t>
  </si>
  <si>
    <t>EXPIRED</t>
  </si>
  <si>
    <t>“&gt;”</t>
  </si>
  <si>
    <t>“&lt;”</t>
  </si>
  <si>
    <t>“channel”</t>
  </si>
  <si>
    <t>REL_OVERLAP</t>
  </si>
  <si>
    <t>PERM</t>
  </si>
  <si>
    <t>“org”</t>
  </si>
  <si>
    <t>“mgaIn” or “mgaOut” or “mgaIn,mgaOut”</t>
  </si>
  <si>
    <t>MESSAGE LEVEL</t>
  </si>
  <si>
    <t>TRANSACTION LEVEL</t>
  </si>
  <si>
    <t>trans</t>
  </si>
  <si>
    <t>recs</t>
  </si>
  <si>
    <t>prodType</t>
  </si>
  <si>
    <t>res</t>
  </si>
  <si>
    <t>smpType</t>
  </si>
  <si>
    <t>mgaIn,mgaOut</t>
  </si>
  <si>
    <t>mga</t>
  </si>
  <si>
    <t>setlMethod</t>
  </si>
  <si>
    <t>no active</t>
  </si>
  <si>
    <t>oum</t>
  </si>
  <si>
    <t>status</t>
  </si>
  <si>
    <t>“prodType”: &lt;value1&gt;[, &lt;value2&gt;]</t>
  </si>
  <si>
    <t>mgaOut</t>
  </si>
  <si>
    <t>mgaIn</t>
  </si>
  <si>
    <t>The number of transactions in the message is too high</t>
  </si>
  <si>
    <t>The reported resolution is not supported</t>
  </si>
  <si>
    <t>The reported metering point does not exist</t>
  </si>
  <si>
    <t>The reported metering point type differs from the registered metering point</t>
  </si>
  <si>
    <t>interday</t>
  </si>
  <si>
    <t>&gt;</t>
  </si>
  <si>
    <t>&lt;</t>
  </si>
  <si>
    <t>channel</t>
  </si>
  <si>
    <t>org</t>
  </si>
  <si>
    <t>The MGA In and MGA Out shall not be reported for non-exchange metering point types</t>
  </si>
  <si>
    <t>The reported MGA In and MGA Out do not match with the registered exchange metering point</t>
  </si>
  <si>
    <t>The reported MGA does not match with the registered metering point</t>
  </si>
  <si>
    <t>The reported Active Energy cannot be matched to a pre-defined channel</t>
  </si>
  <si>
    <t>The reported Reactive Energy cannot be matched to a corresponding Active Energy channel</t>
  </si>
  <si>
    <t>The reported Unit Type conflicts with the registered Unit Type</t>
  </si>
  <si>
    <t>The number of values/postitions does not meet the reported period and resolution</t>
  </si>
  <si>
    <t>The reported period is beyond the allowed period in the future</t>
  </si>
  <si>
    <t>The reported period is beyond the allowed period in the past</t>
  </si>
  <si>
    <t>Overlapping time series detected in different transactions</t>
  </si>
  <si>
    <t>Not authorised to report metering data</t>
  </si>
  <si>
    <t>DELEGATION</t>
  </si>
  <si>
    <t>sender</t>
  </si>
  <si>
    <t>“sender”</t>
  </si>
  <si>
    <t>Not authorised to report metering data for juridical sender</t>
  </si>
  <si>
    <t>The reported resolution &lt;1&gt; is invalid</t>
  </si>
  <si>
    <t>The reported unit type &lt;1&gt; is invalid</t>
  </si>
  <si>
    <t>The reported reading quality status &lt;1&gt; is invalid</t>
  </si>
  <si>
    <t>Mapping AC/AI to Rejection</t>
  </si>
  <si>
    <t>Rejection detail</t>
  </si>
  <si>
    <t>Error code (MHB)</t>
  </si>
  <si>
    <t>Error text (MHB)</t>
  </si>
  <si>
    <t>Energy Time Series Processing</t>
  </si>
  <si>
    <t>Request Energy Time Series</t>
  </si>
  <si>
    <t>n/a</t>
  </si>
  <si>
    <t>Invalid Product Type requested</t>
  </si>
  <si>
    <t>Invalid Unit Type requested</t>
  </si>
  <si>
    <t>Invalid combination of Product Type and Unit Type requested</t>
  </si>
  <si>
    <t>Period End is not greater than Period Start</t>
  </si>
  <si>
    <t>Check Energy Time Series Quality</t>
  </si>
  <si>
    <t>Check Energy Time Series Usage</t>
  </si>
  <si>
    <t>MDM-PMV-001</t>
  </si>
  <si>
    <t>MDM-PMV-002</t>
  </si>
  <si>
    <t>MDM-PMV-003</t>
  </si>
  <si>
    <t>MDM-PTV-001</t>
  </si>
  <si>
    <t>MDM-PTV-002</t>
  </si>
  <si>
    <t>MDM-PTV-003</t>
  </si>
  <si>
    <t>MDM-PTV-004</t>
  </si>
  <si>
    <t>MDM-PTV-005</t>
  </si>
  <si>
    <t>MDM-PTV-006</t>
  </si>
  <si>
    <t>MDM-PTV-007</t>
  </si>
  <si>
    <t>MDM-PTV-008</t>
  </si>
  <si>
    <t>MDM-PTV-009</t>
  </si>
  <si>
    <t>MDM-PTV-010</t>
  </si>
  <si>
    <t>MDM-PTV-011</t>
  </si>
  <si>
    <t>MDM-PTV-012</t>
  </si>
  <si>
    <t>MDM-PTV-013</t>
  </si>
  <si>
    <t>MDM-PTV-014</t>
  </si>
  <si>
    <t>MDM-PTV-015</t>
  </si>
  <si>
    <t>MDM-PTV-016</t>
  </si>
  <si>
    <t>MDM-PTV-017</t>
  </si>
  <si>
    <t>MDM-PTV-018</t>
  </si>
  <si>
    <t>MDM-PTV-019</t>
  </si>
  <si>
    <t>MDM-PTV-020</t>
  </si>
  <si>
    <t>MDM-PTV-021</t>
  </si>
  <si>
    <t>MDM-PDV-001</t>
  </si>
  <si>
    <t>MDM-RMV-001</t>
  </si>
  <si>
    <t>MDM-RMV-002</t>
  </si>
  <si>
    <t>MDM-RMV-003</t>
  </si>
  <si>
    <t>MDM-QMV-001</t>
  </si>
  <si>
    <t>MDM-UMV-001</t>
  </si>
  <si>
    <t>ERR</t>
  </si>
  <si>
    <t>STATE</t>
  </si>
  <si>
    <t>&lt;any&gt;</t>
  </si>
  <si>
    <t>Reading is in invalid state</t>
  </si>
  <si>
    <t>DB</t>
  </si>
  <si>
    <t>md</t>
  </si>
  <si>
    <t>gap</t>
  </si>
  <si>
    <t>flags</t>
  </si>
  <si>
    <t>timestamp</t>
  </si>
  <si>
    <t>range</t>
  </si>
  <si>
    <t>spike</t>
  </si>
  <si>
    <t>dip</t>
  </si>
  <si>
    <t>highlow</t>
  </si>
  <si>
    <t>zeroes</t>
  </si>
  <si>
    <t>inactive</t>
  </si>
  <si>
    <t>sum</t>
  </si>
  <si>
    <t>Master data missing</t>
  </si>
  <si>
    <t>cmsqual</t>
  </si>
  <si>
    <t>MDM-VAL-TIMESTAMP</t>
  </si>
  <si>
    <t>MDM-VAL-RANGE</t>
  </si>
  <si>
    <t>MDM-VAL-SPIKE</t>
  </si>
  <si>
    <t>MDM-VAL-DIP</t>
  </si>
  <si>
    <t>MDM-VAL-QUAL</t>
  </si>
  <si>
    <t>MDM-VAL-HIGHLOW</t>
  </si>
  <si>
    <t>MDM-VAL-ZEROES</t>
  </si>
  <si>
    <t>MDM-VAL-INACTIVE</t>
  </si>
  <si>
    <t>MDM-VAL-SUM</t>
  </si>
  <si>
    <t>MDM-VAL-GAP</t>
  </si>
  <si>
    <t>MDM-VAL-FLAGS</t>
  </si>
  <si>
    <t>VEE (Validation)</t>
  </si>
  <si>
    <t>VEE sum validation failed</t>
  </si>
  <si>
    <t>VEE gap validation failed</t>
  </si>
  <si>
    <t>VEE flags validation failed</t>
  </si>
  <si>
    <t>MDM-PTV-022</t>
  </si>
  <si>
    <t>MDM-PTV-023</t>
  </si>
  <si>
    <t>SEQ</t>
  </si>
  <si>
    <t>"transRecs"</t>
  </si>
  <si>
    <t>transRecs</t>
  </si>
  <si>
    <t>The position numbers are incorrect for the period</t>
  </si>
  <si>
    <t>The number of records in the time series is too high</t>
  </si>
  <si>
    <t>The number of time series in the message is too high</t>
  </si>
  <si>
    <t>The total number of records in the message is too high</t>
  </si>
  <si>
    <t>Transaction level rejections refer to the transaction based on the UniqueIdentification and TimeSeriesIdentification</t>
  </si>
  <si>
    <t>RC-MDM-ERR</t>
  </si>
  <si>
    <t>Error Code (MDM)</t>
  </si>
  <si>
    <t>MDM-ERR-01</t>
  </si>
  <si>
    <t>MDM-ERR-02</t>
  </si>
  <si>
    <t>MDM-ERR-03</t>
  </si>
  <si>
    <t>MDM-ERR-04</t>
  </si>
  <si>
    <t>MDM-ERR-05</t>
  </si>
  <si>
    <t>MDM-ERR-06</t>
  </si>
  <si>
    <t>MDM-ERR-07</t>
  </si>
  <si>
    <t>MDM-ERR-08</t>
  </si>
  <si>
    <t>MDM-ERR-09</t>
  </si>
  <si>
    <t>MDM-ERR-10</t>
  </si>
  <si>
    <t>MDM-ERR-11</t>
  </si>
  <si>
    <t>MDM-ERR-12</t>
  </si>
  <si>
    <t>VEE technical errors</t>
  </si>
  <si>
    <t>KxS AC</t>
  </si>
  <si>
    <t>KxS AI</t>
  </si>
  <si>
    <t>The reported product type &lt;1&gt; is invalid</t>
  </si>
  <si>
    <t>#1 = &lt;product type value&gt;</t>
  </si>
  <si>
    <t>#1 = &lt;resolution value&gt;</t>
  </si>
  <si>
    <t>#1 = &lt;unit type value&gt;</t>
  </si>
  <si>
    <t>#1 = &lt;status value&gt;</t>
  </si>
  <si>
    <t>Description</t>
  </si>
  <si>
    <t>The number of positions for the reading values in the transaction shall be in line with the reported period and resolution.</t>
  </si>
  <si>
    <t>The Juridical Sender / Process Role combination is a valid combination</t>
  </si>
  <si>
    <t>MDM-PMV-004</t>
  </si>
  <si>
    <r>
      <t xml:space="preserve">The number of transactions in the message is no more than </t>
    </r>
    <r>
      <rPr>
        <b/>
        <sz val="11"/>
        <color theme="1"/>
        <rFont val="Calibri"/>
        <family val="2"/>
        <scheme val="minor"/>
      </rPr>
      <t>cmsSdlTransMax</t>
    </r>
  </si>
  <si>
    <r>
      <t xml:space="preserve">The number of time series records in the message is no more than </t>
    </r>
    <r>
      <rPr>
        <b/>
        <sz val="11"/>
        <color theme="1"/>
        <rFont val="Calibri"/>
        <family val="2"/>
        <scheme val="minor"/>
      </rPr>
      <t>cmsSdlRecsMax</t>
    </r>
  </si>
  <si>
    <t>The combination of Juridical Sender and Process Role is invalid</t>
  </si>
  <si>
    <t>The reported Product Type must be a valid domain value</t>
  </si>
  <si>
    <t>The reported Resolution (time step) must be a valid domain value</t>
  </si>
  <si>
    <t>The reported Unit Type (Unit of Measure) must be a valid domain value</t>
  </si>
  <si>
    <t>The reported Status/Quality of a time series value must be a valid domain value</t>
  </si>
  <si>
    <t>SMP (Metering Point) must exist</t>
  </si>
  <si>
    <t>The Physical Status of the metering point must be in the list of allowed status.</t>
  </si>
  <si>
    <t>The Metering Point Type in the incoming transaction must match the Metering Point Type of the stored Metering Point</t>
  </si>
  <si>
    <t>The MGA IN and MGA OUT elements in the message transaction shall be empty for non-Exchange Metering Points</t>
  </si>
  <si>
    <t>The MGA IN and MGA OUT attributes in the message transaction shall correspond with the MGA IN and MGA OUT stored with the Exchange Metering Point</t>
  </si>
  <si>
    <t>The MGA in the incoming transaction must match the MGA of the stored Metering Point</t>
  </si>
  <si>
    <t>The Settlement Method in the incoming transaction must match the Settlement Method of the stored Metering Point</t>
  </si>
  <si>
    <t>Metering Data of the incoming transaction having Active Energy must have a matching active pre-existing channel for the period to which the time series data is reported.</t>
  </si>
  <si>
    <t>Metering Data of the incoming transaction having Reactive Energy must have a matching active channel to which the time series data is reported or a pre-existing Active Energy channel with the same resolution must be active for the reported period.</t>
  </si>
  <si>
    <t>The reported Unit of Measure (UOM) must be equal to the UOM of the corresponding channel, or must be suitable for conversion based on the metric prefix.</t>
  </si>
  <si>
    <t>The specified resolution must be an intraday time series resolution</t>
  </si>
  <si>
    <t>The period (Start time, End time), resolution (Time step) must match the number of values/positions in the transaction.</t>
  </si>
  <si>
    <t>The Metering Point and Channel must be valid for the full period being reported.</t>
  </si>
  <si>
    <t>Multiple transactions in a single message shall not have an overlapping period for the same Channel (combination of Metering Point, product type and direction)</t>
  </si>
  <si>
    <t>The Juridical Sender (orgID) must match with the organisation responsible for reporting metering data (dsoID)</t>
  </si>
  <si>
    <t>In a message transaction, each position – starting at 1 and incremented by 1 – shall be available.</t>
  </si>
  <si>
    <t>Juridical Sender equals Physical Sender, or an active inbound delegation rule exists from the Juridical Sender to the Physical Sender and matches the mga and reason code (or applies to all)</t>
  </si>
  <si>
    <t>Identifies intervals where the reading timestamp falls outside a preconfigured period of the reporting time</t>
  </si>
  <si>
    <t>Identifies readings above or below a configured threshold, or inside or outside a pair of configured thresholds</t>
  </si>
  <si>
    <t>Identifies intervals with suspiciously high usage relative to a preconfigured threshold or the surrounding intervals</t>
  </si>
  <si>
    <t>Identifies intervals with suspiciously low usage relative to a preconfigured threshold or the surrounding intervals</t>
  </si>
  <si>
    <t>Identify readings whose quality transition is illegal</t>
  </si>
  <si>
    <t>Identifies cumulative usage that is suspiciously high or low relative to recent or historical usage</t>
  </si>
  <si>
    <t>Identifies active sensors having a suspicious number of consecutive zero readings (possibly across transmissions)</t>
  </si>
  <si>
    <t>Identifies inactive sensors having nonzero readings</t>
  </si>
  <si>
    <t>Ensures that the readings represented by the interval data are consistent with related cumulative register readings recorded by the same sensor over the same time period</t>
  </si>
  <si>
    <t>Identifies missing readings within or across reading groups</t>
  </si>
  <si>
    <t>Tests for a number of conditions pertaining to sensor state, including general error check, test mode check, time change check, sensor diagnostic check, power interruption check, and partial interval check</t>
  </si>
  <si>
    <t>On time series / value level</t>
  </si>
  <si>
    <t>The requested Product Type must be valid</t>
  </si>
  <si>
    <t>The requested Unit of Measure must be valid</t>
  </si>
  <si>
    <t>The requested Product Type and Unit of Measure must be a valid combination.</t>
  </si>
  <si>
    <t>MDM-RMV-005</t>
  </si>
  <si>
    <t>MDM-RMV-100</t>
  </si>
  <si>
    <t>No data found</t>
  </si>
  <si>
    <t>There should be data for the requested period to return a response message, otherwise an acknowledgement with error 'no data found' is returned.</t>
  </si>
  <si>
    <t>&lt;future&gt;</t>
  </si>
  <si>
    <r>
      <t xml:space="preserve">The number of records in the time series transaction shall not exceed parameter </t>
    </r>
    <r>
      <rPr>
        <b/>
        <sz val="11"/>
        <color theme="1"/>
        <rFont val="Calibri"/>
        <family val="2"/>
        <scheme val="minor"/>
      </rPr>
      <t>cmsSdlTransRecsMax</t>
    </r>
  </si>
  <si>
    <t>Reason Code (MHB)</t>
  </si>
  <si>
    <t>Version</t>
  </si>
  <si>
    <t>Date</t>
  </si>
  <si>
    <t>The reported Settlement Method does not match with the registered metering point</t>
  </si>
  <si>
    <t>The physical status of the metering point does not allow metering data to be reported</t>
  </si>
  <si>
    <t>The Status replacement of a reading value shall follow the predefined transitions (prevent a weaker status)</t>
  </si>
  <si>
    <t>The reading value shall not be negative</t>
  </si>
  <si>
    <t>VR.MDM-VAL-QUAL</t>
  </si>
  <si>
    <t>VEE rule type</t>
  </si>
  <si>
    <t>Validation Rule</t>
  </si>
  <si>
    <t>VEE rule configuration (params)</t>
  </si>
  <si>
    <t>&lt;configurable - see VEE Rules&gt;</t>
  </si>
  <si>
    <r>
      <t xml:space="preserve">Reporting Metering Data is limited for the future up to </t>
    </r>
    <r>
      <rPr>
        <b/>
        <sz val="11"/>
        <color theme="1"/>
        <rFont val="Calibri"/>
        <family val="2"/>
        <scheme val="minor"/>
      </rPr>
      <t xml:space="preserve">&lt;configurable&gt; </t>
    </r>
    <r>
      <rPr>
        <sz val="11"/>
        <color theme="1"/>
        <rFont val="Calibri"/>
        <family val="2"/>
        <scheme val="minor"/>
      </rPr>
      <t>number of days.</t>
    </r>
  </si>
  <si>
    <r>
      <t xml:space="preserve">Reporting Metering Data is limited for the past up to </t>
    </r>
    <r>
      <rPr>
        <b/>
        <sz val="11"/>
        <color theme="1"/>
        <rFont val="Calibri"/>
        <family val="2"/>
        <scheme val="minor"/>
      </rPr>
      <t xml:space="preserve">&lt;configurable&gt; </t>
    </r>
    <r>
      <rPr>
        <sz val="11"/>
        <color theme="1"/>
        <rFont val="Calibri"/>
        <family val="2"/>
        <scheme val="minor"/>
      </rPr>
      <t>number of months.</t>
    </r>
  </si>
  <si>
    <t>Remark</t>
  </si>
  <si>
    <t>VEE timestamp validation failed for timestamp &lt;1&gt;</t>
  </si>
  <si>
    <t>VEE range validation failed for timestamp &lt;1&gt;</t>
  </si>
  <si>
    <t>VEE spike validation failed for timestamp &lt;1&gt;</t>
  </si>
  <si>
    <t>VEE dip validation failed for timestamp &lt;1&gt;</t>
  </si>
  <si>
    <t>VEE qual validation failed for timestamp &lt;1&gt;</t>
  </si>
  <si>
    <t>VEE highlow validation failed for timestamp &lt;1&gt;</t>
  </si>
  <si>
    <t>VEE zeroes validation failed for timestamp &lt;1&gt;</t>
  </si>
  <si>
    <t>VEE inactive validation failed for timestamp &lt;1&gt;</t>
  </si>
  <si>
    <t>&lt;timestamp&gt;</t>
  </si>
  <si>
    <t>MDM-PTV-024</t>
  </si>
  <si>
    <t>SMP_DISABLED</t>
  </si>
  <si>
    <t>The metering point is disabled for receiving time series</t>
  </si>
  <si>
    <t>SMP_CAT</t>
  </si>
  <si>
    <t>Rule condition (filter)</t>
  </si>
  <si>
    <t>VR.MDM-VAL-RANGE-NEG</t>
  </si>
  <si>
    <t>VR.MDM-VAL-RANGE-CAPACITY</t>
  </si>
  <si>
    <t>The reading value of a metering point shall not exceed the capacity by a factor 10 (hourly) or factor 2,5 (15 minutes)</t>
  </si>
  <si>
    <t>{ 
method=lower
limit=0
rejectInside=false
 }</t>
  </si>
  <si>
    <t>{
method=upper
upperLimit=kxsSMPAttr.capacity*(kxsChannel.intv/6)
rejectInside=false
}</t>
  </si>
  <si>
    <t>Exhaustive list of allowed transitions.
NONE is considered no value reported at all.
Applied to all metering point types (F01, E18, E20) and all types of energy (active, reactive general, reactive in, reactive out).</t>
  </si>
  <si>
    <t>Fixed range check, method lower, limit 0
Applied to all metering point types and all types of energy (active/ reactive).</t>
  </si>
  <si>
    <t>Include the interval in the upperLimit
PT1H: intv=60 -&gt; uperLimit = capacity * 10
PT15M: intv=15 -&gt; upperlimit = capacity * 2,5
Applied to accounting points (F01, consumption and production) as well as production units (E18) and only for active energy.</t>
  </si>
  <si>
    <t>MeteringPointType (SMP.typ) = F01 or E18
and
ProductType (Channel.subType) = 8716867000030</t>
  </si>
  <si>
    <t>Validates the maximum precision in number of decimals corresponding with the unit type on the channel.</t>
  </si>
  <si>
    <t>MDM-VAL-PRECISION</t>
  </si>
  <si>
    <t>VEE precision validation failed for timestamp &lt;1&gt;</t>
  </si>
  <si>
    <t>VR.MDM-VAL-PRECISION</t>
  </si>
  <si>
    <t>The reading value shall have a maximum of 3 decimals (kWh), i.e. max precision is 1 Wh.</t>
  </si>
  <si>
    <t>The requested Invoice Relevant Flag and Metering Point Type must be a valid combination.</t>
  </si>
  <si>
    <t>Invalid combination of Invoice Relevant Flag and Metering Point Type requested</t>
  </si>
  <si>
    <t>VR.MDM-RMV-200</t>
  </si>
  <si>
    <t>MDM-RMV-200</t>
  </si>
  <si>
    <t>EC-MDM-RMV-200</t>
  </si>
  <si>
    <t>RC-MDM-RMV-200</t>
  </si>
  <si>
    <t>ProductType (Channel.subType) = 8716867000030
and
UnitType (Channel.uom) = KWH</t>
  </si>
  <si>
    <t>{ 
precision=1000
 }</t>
  </si>
  <si>
    <t>Precision check on Active Energy and kWh unit
precision scaled by 1e6:
1Wh = 0,001 kWh =&gt; * 1e6 = 1000</t>
  </si>
  <si>
    <t>The metering point and/or related time series channel for the reported product type and resolution is (partially) not active for the reported period</t>
  </si>
  <si>
    <t>VR.MDM-RMV-201</t>
  </si>
  <si>
    <t>MDM-RMV-201</t>
  </si>
  <si>
    <t>EC-MDM-RMV-201</t>
  </si>
  <si>
    <t>RC-MDM-RMV-201</t>
  </si>
  <si>
    <t>VR.MDM-VAL-INTERVAL</t>
  </si>
  <si>
    <t>MDM-VAL-INTERVAL</t>
  </si>
  <si>
    <t>No parameters. Rule is enabled for all submitted readings.</t>
  </si>
  <si>
    <t>Validates the alignment between the reading timestamp and the interval (resolution) of a channel.</t>
  </si>
  <si>
    <t>precision</t>
  </si>
  <si>
    <t>interval</t>
  </si>
  <si>
    <t>VEE interval validation failed for timestamp &lt;1&gt;</t>
  </si>
  <si>
    <t>The reading timestamp of the submitted time series must be aligned with the interval (resolution) of the channel.</t>
  </si>
  <si>
    <t>The requested period without identifying individual metering points exceeds the maximum number of calendar days: &lt;1&gt;</t>
  </si>
  <si>
    <t>&lt;1&gt; = &lt;CP_DH22x_REQ_PERIOD_MAXDAYS&gt;</t>
  </si>
  <si>
    <t>The requested period is limited to &lt;CP_DH22x_REQ_PERIOD_MAXDAYS&gt; calendar days when no individual metering points are provided.</t>
  </si>
  <si>
    <t>MDM Datahub Report validation rule</t>
  </si>
  <si>
    <t>MDM-RPT-001</t>
  </si>
  <si>
    <t>Not allowed to request report.</t>
  </si>
  <si>
    <t>Access to report is only allowed for MOP organisation or DSO with organisation identifier = &lt;CP_RPTCONTSO_FINGRID_DSO&gt;</t>
  </si>
  <si>
    <t>{_x000D_
cmsQual=`NONE:`MISSING`UNCERTAIN`EST`OK`REVISED,_x000D_
`MISSING:`MISSING`UNCERTAIN`EST`OK`REVISED,_x000D_
`UNCERTAIN:`UNCERTAIN`EST`OK`REVISED,_x000D_
`EST:`EST`OK`REVISED,_x000D_
`OK:`OK`REVISED,_x000D_
`REVISED:`REVISED_x000D_
}</t>
  </si>
  <si>
    <t>GUI validations for starting MDM processes</t>
  </si>
  <si>
    <t>SMT.RTR.001</t>
  </si>
  <si>
    <t>SMT.RTR.002</t>
  </si>
  <si>
    <t>SMT.RTR.003</t>
  </si>
  <si>
    <t>The requested time series types shall match with the list of default time series types (‘TimeSeriesType’ process parameter(s)).</t>
  </si>
  <si>
    <t>The requested settlement type shall match with the list of default settlement type(s) (‘SettlementType’ process parameter(s)).</t>
  </si>
  <si>
    <t>The PeriodstartTS shall be before the PeriodEndTS</t>
  </si>
  <si>
    <t>EC-SMT-RTS-001</t>
  </si>
  <si>
    <t>EC-SMT-RTS-002</t>
  </si>
  <si>
    <t>EC-SMT-RTS-003</t>
  </si>
  <si>
    <t>unknown settlement types</t>
  </si>
  <si>
    <t>Unknown time series types</t>
  </si>
  <si>
    <t>PeriodEndTS cannot be before PeriodStartTS</t>
  </si>
  <si>
    <t>MDM-RMV-202</t>
  </si>
  <si>
    <t>Period End is greater than Period Start.</t>
  </si>
  <si>
    <t>MDM-RMV-004</t>
  </si>
  <si>
    <t>MeteringpointID must be in the correct form: the check digit must be determined correctly and length must be 18.</t>
  </si>
  <si>
    <t>Value '&lt;1&gt;' invalid, attribute '&lt;2&gt;' is not a valid GSRN (wrong control digit or length unequal to 18).</t>
  </si>
  <si>
    <t>RC-MDM-RMV-202</t>
  </si>
  <si>
    <t>EC-MDM-RMV-202</t>
  </si>
  <si>
    <t>VR.MDM.RMV.202</t>
  </si>
  <si>
    <t>VR.MDM-RPT-002</t>
  </si>
  <si>
    <t xml:space="preserve">Access to report is only allowed for MOP organisation or specific authority with organisation identifier = CP_RPT _ORGANISATION_AUT </t>
  </si>
  <si>
    <t>Balance Deviation Calculation and Reporting</t>
  </si>
  <si>
    <t>The Nordpool spotprices must be available and complete for the period of calculation. Nordpool spotprices are loaded using the DH-691 process. The prices are established after the day of operation (i.e. the next day).</t>
  </si>
  <si>
    <t>VR-SMT-BLD-001</t>
  </si>
  <si>
    <t>VR-SMT-BLD-002</t>
  </si>
  <si>
    <t>VR-SMT-BLD-003</t>
  </si>
  <si>
    <t>VR-SMT-BLD-004</t>
  </si>
  <si>
    <t>VR-SMT-BLD-005</t>
  </si>
  <si>
    <t>VR-SMT-BLD-006</t>
  </si>
  <si>
    <t>VR-SMT-BLD-007</t>
  </si>
  <si>
    <t>VR-SMT-BLD-008</t>
  </si>
  <si>
    <t>VR-SMT-BLD-009</t>
  </si>
  <si>
    <t>VR-SMT-BLD-010</t>
  </si>
  <si>
    <t>VR-SMT-BLD-011</t>
  </si>
  <si>
    <t>EC-SMT-BLD-001</t>
  </si>
  <si>
    <t>EC-SMT-BLD-002</t>
  </si>
  <si>
    <t>EC-SMT-BLD-003</t>
  </si>
  <si>
    <t>EC-SMT-BLD-004</t>
  </si>
  <si>
    <t>EC-SMT-BLD-005</t>
  </si>
  <si>
    <t>EC-SMT-BLD-006</t>
  </si>
  <si>
    <t>EC-SMT-BLD-007</t>
  </si>
  <si>
    <t>EC-SMT-BLD-008</t>
  </si>
  <si>
    <t>EC-SMT-BLD-009</t>
  </si>
  <si>
    <t>EC-SMT-BLD-010</t>
  </si>
  <si>
    <t>EC-SMT-BLD-011</t>
  </si>
  <si>
    <t>The start timestamp of the calculation period must be provided</t>
  </si>
  <si>
    <t>The end timestamp of the calculation period must be provided</t>
  </si>
  <si>
    <t>The end timestamp must be beyond the start timestamp</t>
  </si>
  <si>
    <t>The asOf timestamp is either empty or a timestamp in the past</t>
  </si>
  <si>
    <t>The last accepted balance deviation end timestamp of any of the requested accounting points shall be smaller or equal to the requested end timestamp</t>
  </si>
  <si>
    <t>The last accepted balance deviation asOf timestamp of any of the requested accounting points shall be smaller or equal to the requested asOf timestamp</t>
  </si>
  <si>
    <t>One or more MGAs must be provided</t>
  </si>
  <si>
    <t>The option ‘use exclustion list’ shall not be used when individual accounting points are provided</t>
  </si>
  <si>
    <t>The calculation period shall be locked by an imbalance settlement process, consecutively and uniquely.</t>
  </si>
  <si>
    <t>All relevant MGAs shall have a locked period</t>
  </si>
  <si>
    <t>NOT FOUND</t>
  </si>
  <si>
    <t>startTS</t>
  </si>
  <si>
    <t>ALIGN</t>
  </si>
  <si>
    <t>endTS</t>
  </si>
  <si>
    <t>start/endTS</t>
  </si>
  <si>
    <t>asOfTS</t>
  </si>
  <si>
    <t>small endTS</t>
  </si>
  <si>
    <t>small asOfTS</t>
  </si>
  <si>
    <t>mgas</t>
  </si>
  <si>
    <t>SMPs+excl</t>
  </si>
  <si>
    <t>lock start/endTS</t>
  </si>
  <si>
    <t>lock ts</t>
  </si>
  <si>
    <t>RC-SMT-BLD-001</t>
  </si>
  <si>
    <t>RC-SMT-BLD-002</t>
  </si>
  <si>
    <t>RC-SMT-BLD-003</t>
  </si>
  <si>
    <t>RC-SMT-BLD-004</t>
  </si>
  <si>
    <t>RC-SMT-BLD-005</t>
  </si>
  <si>
    <t>RC-SMT-BLD-006</t>
  </si>
  <si>
    <t>RC-SMT-BLD-007</t>
  </si>
  <si>
    <t>RC-SMT-BLD-008</t>
  </si>
  <si>
    <t>RC-SMT-BLD-009</t>
  </si>
  <si>
    <t>RC-SMT-BLD-010</t>
  </si>
  <si>
    <t>RC-SMT-BLD-011</t>
  </si>
  <si>
    <t>One or more MGAs must be provided.</t>
  </si>
  <si>
    <t>The option ‘use exclustion list’ shall not be used when individual accounting points are provided.</t>
  </si>
  <si>
    <t>The Nordpool spotprices are not available and complete for the period of calculation.</t>
  </si>
  <si>
    <t>The start timestamp of the calculation period is not provided.</t>
  </si>
  <si>
    <t>The end timestamp of the calculation period is not provided.</t>
  </si>
  <si>
    <t>The end timestamp is not beyond the start timestamp.</t>
  </si>
  <si>
    <t>The asOf timestamp is not empty or a timestamp in the past.</t>
  </si>
  <si>
    <t>The last accepted balance deviation end timestamp of any of the requested accounting points is not smaller or equal to the requested end timestamp.</t>
  </si>
  <si>
    <t>The last accepted balance deviation asOf timestamp of any of the requested accounting points is not smaller or equal to the requested asOf timestamp.</t>
  </si>
  <si>
    <t>The calculation period isn't locked.</t>
  </si>
  <si>
    <t>Not all relevant MGAs have a locked period.</t>
  </si>
  <si>
    <t>No source time series found</t>
  </si>
  <si>
    <t>.cmsfg.balanceDev: spot price</t>
  </si>
  <si>
    <t>VR-SMT-BLD-012</t>
  </si>
  <si>
    <t>EC-SMT-BLD-012</t>
  </si>
  <si>
    <t>RC-SMT-BLD-012</t>
  </si>
  <si>
    <t>All readings (quantity + quality) in a transaction shall not be exactly the same as already stored.</t>
  </si>
  <si>
    <t>VEE duplicate validation failed</t>
  </si>
  <si>
    <t>DUP_KEY</t>
  </si>
  <si>
    <t>{
action=PVAL
}</t>
  </si>
  <si>
    <t>Rule is enabled for all submitted readings.
NOTE: Config parameter veeRejDupTrans must be set to TRUE at Fingrid level to force a rejection when all readings are duplicate.</t>
  </si>
  <si>
    <t>dupTrans</t>
  </si>
  <si>
    <t>MDM-VAL-DUPTRANS</t>
  </si>
  <si>
    <t>VR.MDM-VAL-DUPTRANS</t>
  </si>
  <si>
    <t>EC-MDM-VAL-DUPTRANS</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</si>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</sst>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i/>
      <sz val="11"/>
      <color theme="1"/>
      <name val="Calibri"/>
      <family val="2"/>
      <scheme val="minor"/>
    </font>
    <font>
      <sz val="10"/>
      <name val="Arial"/>
      <family val="2"/>
    </font>
    <font>
      <b/>
      <sz val="9"/>
      <name val="Verdana"/>
      <family val="2"/>
    </font>
    <font>
      <i/>
      <sz val="11"/>
      <color theme="1"/>
      <name val="Calibri"/>
      <family val="2"/>
      <scheme val="minor"/>
    </font>
    <font>
      <b/>
      <sz val="12"/>
      <color theme="0"/>
      <name val="Calibri"/>
      <family val="2"/>
      <scheme val="minor"/>
    </font>
    <font>
      <b/>
      <sz val="12"/>
      <color theme="1"/>
      <name val="Calibri"/>
      <family val="2"/>
      <scheme val="minor"/>
    </font>
    <font>
      <sz val="8"/>
      <name val="Calibri"/>
      <family val="2"/>
      <scheme val="minor"/>
    </font>
    <font>
      <sz val="11"/>
      <color rgb="FF000000"/>
      <name val="Calibri"/>
      <family val="2"/>
      <scheme val="minor"/>
    </font>
  </fonts>
  <fills count="10">
    <fill>
      <patternFill patternType="none"/>
    </fill>
    <fill>
      <patternFill patternType="gray125"/>
    </fill>
    <fill>
      <patternFill patternType="solid">
        <fgColor rgb="FFC000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bgColor indexed="64"/>
      </patternFill>
    </fill>
  </fills>
  <borders count="1">
    <border>
      <left/>
      <right/>
      <top/>
      <bottom/>
      <diagonal/>
    </border>
  </borders>
  <cellStyleXfs count="3">
    <xf numFmtId="0" fontId="0" fillId="0" borderId="0"/>
    <xf numFmtId="0" fontId="3" fillId="0" borderId="0"/>
    <xf numFmtId="0" fontId="3" fillId="0" borderId="0"/>
  </cellStyleXfs>
  <cellXfs count="36">
    <xf numFmtId="0" fontId="0" fillId="0" borderId="0" xfId="0"/>
    <xf numFmtId="0" fontId="1" fillId="3" borderId="0" xfId="0" applyFont="1" applyFill="1" applyAlignment="1">
      <alignment vertical="top"/>
    </xf>
    <xf numFmtId="0" fontId="1" fillId="3" borderId="0" xfId="0" applyFont="1" applyFill="1" applyAlignment="1">
      <alignment vertical="top" wrapText="1"/>
    </xf>
    <xf numFmtId="0" fontId="0" fillId="3" borderId="0" xfId="0" applyFill="1" applyAlignment="1">
      <alignment vertical="top"/>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 fillId="4" borderId="0" xfId="0" applyFont="1" applyFill="1" applyAlignment="1">
      <alignment vertical="top"/>
    </xf>
    <xf numFmtId="0" fontId="1" fillId="4" borderId="0" xfId="0" applyFont="1" applyFill="1" applyAlignment="1">
      <alignment vertical="top" wrapText="1"/>
    </xf>
    <xf numFmtId="0" fontId="0" fillId="4" borderId="0" xfId="0" applyFill="1" applyAlignment="1">
      <alignment vertical="top"/>
    </xf>
    <xf numFmtId="0" fontId="2" fillId="4" borderId="0" xfId="0" applyFont="1" applyFill="1" applyAlignment="1">
      <alignment vertical="top"/>
    </xf>
    <xf numFmtId="0" fontId="4" fillId="0" borderId="0" xfId="1" applyFont="1" applyAlignment="1">
      <alignment horizontal="justify" vertical="top"/>
    </xf>
    <xf numFmtId="0" fontId="4" fillId="0" borderId="0" xfId="1" applyFont="1" applyAlignment="1">
      <alignment horizontal="left" vertical="top"/>
    </xf>
    <xf numFmtId="0" fontId="3" fillId="0" borderId="0" xfId="1" applyAlignment="1">
      <alignment vertical="top"/>
    </xf>
    <xf numFmtId="0" fontId="3" fillId="0" borderId="0" xfId="1" applyAlignment="1">
      <alignment horizontal="left" vertical="top"/>
    </xf>
    <xf numFmtId="14" fontId="3" fillId="0" borderId="0" xfId="1" applyNumberFormat="1" applyAlignment="1">
      <alignment horizontal="left" vertical="top"/>
    </xf>
    <xf numFmtId="0" fontId="5" fillId="0" borderId="0" xfId="0" applyFont="1" applyAlignment="1">
      <alignment vertical="top" wrapText="1"/>
    </xf>
    <xf numFmtId="0" fontId="6" fillId="2" borderId="0" xfId="0" applyFont="1" applyFill="1" applyAlignment="1">
      <alignment vertical="top"/>
    </xf>
    <xf numFmtId="0" fontId="6" fillId="2" borderId="0" xfId="0" applyFont="1" applyFill="1" applyAlignment="1">
      <alignment vertical="top" wrapText="1"/>
    </xf>
    <xf numFmtId="0" fontId="3" fillId="6" borderId="0" xfId="2" applyFill="1" applyAlignment="1">
      <alignment vertical="top"/>
    </xf>
    <xf numFmtId="14" fontId="3" fillId="6" borderId="0" xfId="1" applyNumberFormat="1" applyFill="1" applyAlignment="1">
      <alignment horizontal="left" vertical="top"/>
    </xf>
    <xf numFmtId="0" fontId="0" fillId="7" borderId="0" xfId="0" applyFill="1" applyAlignment="1">
      <alignment vertical="top"/>
    </xf>
    <xf numFmtId="0" fontId="0" fillId="7" borderId="0" xfId="0" applyFill="1" applyAlignment="1">
      <alignment vertical="top" wrapText="1"/>
    </xf>
    <xf numFmtId="0" fontId="7" fillId="7" borderId="0" xfId="0" applyFont="1" applyFill="1" applyAlignment="1">
      <alignment vertical="top"/>
    </xf>
    <xf numFmtId="0" fontId="3" fillId="0" borderId="0" xfId="2" applyAlignment="1">
      <alignment vertical="top"/>
    </xf>
    <xf numFmtId="0" fontId="0" fillId="5" borderId="0" xfId="0" applyFill="1" applyAlignment="1">
      <alignment vertical="top" wrapText="1"/>
    </xf>
    <xf numFmtId="0" fontId="1" fillId="8" borderId="0" xfId="0" applyFont="1" applyFill="1" applyAlignment="1">
      <alignment vertical="top"/>
    </xf>
    <xf numFmtId="0" fontId="1" fillId="8" borderId="0" xfId="0" applyFont="1" applyFill="1" applyAlignment="1">
      <alignment vertical="top" wrapText="1"/>
    </xf>
    <xf numFmtId="0" fontId="0" fillId="5" borderId="0" xfId="0" applyFill="1" applyAlignment="1">
      <alignment vertical="top"/>
    </xf>
    <xf numFmtId="0" fontId="0" fillId="9" borderId="0" xfId="0" applyFill="1" applyAlignment="1">
      <alignment vertical="top"/>
    </xf>
    <xf numFmtId="0" fontId="0" fillId="9" borderId="0" xfId="0" applyFill="1" applyAlignment="1">
      <alignment vertical="top" wrapText="1"/>
    </xf>
    <xf numFmtId="0" fontId="3" fillId="0" borderId="0" xfId="1"/>
    <xf numFmtId="0" fontId="9" fillId="0" borderId="0" xfId="0" applyFont="1"/>
    <xf numFmtId="0" fontId="9" fillId="5" borderId="0" xfId="0" applyFont="1" applyFill="1" applyAlignment="1">
      <alignment wrapText="1"/>
    </xf>
    <xf numFmtId="16" fontId="3" fillId="0" borderId="0" xfId="1" quotePrefix="1" applyNumberFormat="1" applyAlignment="1">
      <alignment vertical="top"/>
    </xf>
  </cellXfs>
  <cellStyles count="3">
    <cellStyle name="Normal" xfId="0" builtinId="0"/>
    <cellStyle name="Normal 3" xfId="1" xr:uid="{00000000-0005-0000-0000-000001000000}"/>
    <cellStyle name="Normal 3 2" xfId="2" xr:uid="{00000000-0005-0000-0000-000002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emble.ent.cgi.com/client/78306/DHPro/Management%20Deliverables/PL%20(Product%20Library)/R1.0%20(Release%201.0)/FD%20(Functional%20Designs)/S1%20(Stage%201)/CCR.104%20-%201.0.0.9%20-%20FD%20Notifications%20(Working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Legenda"/>
      <sheetName val="Title Sheet"/>
      <sheetName val="Changes"/>
      <sheetName val="Header"/>
      <sheetName val="WSDLheader"/>
      <sheetName val="Data Items Tabular"/>
      <sheetName val="Data Transaction List"/>
      <sheetName val="Notifications"/>
      <sheetName val="Transaction Header"/>
      <sheetName val="Request-Reply-sets"/>
      <sheetName val="Valid Sets"/>
      <sheetName val="State Model"/>
      <sheetName val="BTD Model"/>
      <sheetName val="Data Model"/>
      <sheetName val="Completeness check"/>
      <sheetName val="Data Items List"/>
      <sheetName val="Data Items Alphabetical"/>
      <sheetName val="Error Codes"/>
      <sheetName val="Data Transactions Tabular"/>
      <sheetName val="Data Transactions Alphabe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C5" t="str">
            <v>1.      </v>
          </cell>
          <cell r="D5" t="str">
            <v>Data Transaction</v>
          </cell>
          <cell r="E5" t="str">
            <v>Text</v>
          </cell>
          <cell r="F5" t="str">
            <v>Mandatory</v>
          </cell>
          <cell r="G5" t="str">
            <v>T139.M</v>
          </cell>
          <cell r="H5" t="str">
            <v>[D1001]</v>
          </cell>
        </row>
        <row r="6">
          <cell r="C6" t="str">
            <v>2.      </v>
          </cell>
          <cell r="D6" t="str">
            <v>Data Transaction Reference Number</v>
          </cell>
          <cell r="E6" t="str">
            <v>Text</v>
          </cell>
          <cell r="F6" t="str">
            <v>Mandatory</v>
          </cell>
          <cell r="G6" t="str">
            <v>(UUID)</v>
          </cell>
          <cell r="H6" t="str">
            <v>[D1002]</v>
          </cell>
        </row>
        <row r="7">
          <cell r="C7" t="str">
            <v>3.      </v>
          </cell>
          <cell r="D7" t="str">
            <v>Originators Reference</v>
          </cell>
          <cell r="E7" t="str">
            <v>Text</v>
          </cell>
          <cell r="F7" t="str">
            <v>Mandatory</v>
          </cell>
          <cell r="G7" t="str">
            <v>BTD.OriginatorsReference</v>
          </cell>
          <cell r="H7" t="str">
            <v>[D1003]</v>
          </cell>
        </row>
        <row r="8">
          <cell r="C8" t="str">
            <v>4.      </v>
          </cell>
          <cell r="D8" t="str">
            <v>Transaction Source Org ID</v>
          </cell>
          <cell r="E8" t="str">
            <v>Text</v>
          </cell>
          <cell r="F8" t="str">
            <v>Mandatory</v>
          </cell>
          <cell r="G8" t="str">
            <v>(MOSL OrganisationID)</v>
          </cell>
          <cell r="H8" t="str">
            <v>[D1005]</v>
          </cell>
        </row>
        <row r="9">
          <cell r="C9" t="str">
            <v>5.      </v>
          </cell>
          <cell r="D9" t="str">
            <v>Transaction Destination Org ID</v>
          </cell>
          <cell r="E9" t="str">
            <v>Text</v>
          </cell>
          <cell r="F9" t="str">
            <v>Mandatory</v>
          </cell>
          <cell r="G9" t="str">
            <v>(Recipient).OraganisationID</v>
          </cell>
          <cell r="H9" t="str">
            <v>[D1006]</v>
          </cell>
        </row>
        <row r="10">
          <cell r="C10" t="str">
            <v>6.      </v>
          </cell>
          <cell r="D10" t="str">
            <v>Transaction Timestamp</v>
          </cell>
          <cell r="E10" t="str">
            <v>DateTime</v>
          </cell>
          <cell r="F10" t="str">
            <v>Mandatory</v>
          </cell>
          <cell r="G10" t="str">
            <v>(timenow)</v>
          </cell>
          <cell r="H10" t="str">
            <v>[D1007]</v>
          </cell>
        </row>
        <row r="17">
          <cell r="B17">
            <v>1</v>
          </cell>
          <cell r="C17" t="str">
            <v>T102.M</v>
          </cell>
        </row>
        <row r="18">
          <cell r="B18">
            <v>2</v>
          </cell>
          <cell r="C18" t="str">
            <v>T103.M</v>
          </cell>
        </row>
        <row r="19">
          <cell r="B19">
            <v>3</v>
          </cell>
          <cell r="C19" t="str">
            <v>T104.M</v>
          </cell>
        </row>
        <row r="20">
          <cell r="B20">
            <v>4</v>
          </cell>
          <cell r="C20" t="str">
            <v>T105.M</v>
          </cell>
        </row>
        <row r="21">
          <cell r="B21">
            <v>5</v>
          </cell>
          <cell r="C21" t="str">
            <v>T107.M</v>
          </cell>
        </row>
        <row r="22">
          <cell r="B22">
            <v>6</v>
          </cell>
          <cell r="C22" t="str">
            <v>T108.M</v>
          </cell>
        </row>
        <row r="23">
          <cell r="B23">
            <v>7</v>
          </cell>
          <cell r="C23" t="str">
            <v>T109.M</v>
          </cell>
        </row>
        <row r="24">
          <cell r="B24">
            <v>8</v>
          </cell>
          <cell r="C24" t="str">
            <v>T111.M</v>
          </cell>
        </row>
        <row r="25">
          <cell r="B25">
            <v>9</v>
          </cell>
          <cell r="C25" t="str">
            <v>T112.M</v>
          </cell>
        </row>
        <row r="26">
          <cell r="B26">
            <v>10</v>
          </cell>
          <cell r="C26" t="str">
            <v>T113.M</v>
          </cell>
        </row>
        <row r="27">
          <cell r="B27">
            <v>11</v>
          </cell>
          <cell r="C27" t="str">
            <v>T114.M</v>
          </cell>
        </row>
        <row r="28">
          <cell r="B28">
            <v>12</v>
          </cell>
          <cell r="C28" t="str">
            <v>T115.M</v>
          </cell>
        </row>
        <row r="29">
          <cell r="B29">
            <v>13</v>
          </cell>
          <cell r="C29" t="str">
            <v>T117.M</v>
          </cell>
        </row>
        <row r="30">
          <cell r="B30">
            <v>14</v>
          </cell>
          <cell r="C30" t="str">
            <v>T121.M</v>
          </cell>
        </row>
        <row r="31">
          <cell r="B31">
            <v>15</v>
          </cell>
          <cell r="C31" t="str">
            <v>T122.M</v>
          </cell>
        </row>
        <row r="32">
          <cell r="B32">
            <v>16</v>
          </cell>
          <cell r="C32" t="str">
            <v>T123.M</v>
          </cell>
        </row>
        <row r="33">
          <cell r="B33">
            <v>17</v>
          </cell>
          <cell r="C33" t="str">
            <v>T124.M</v>
          </cell>
        </row>
        <row r="34">
          <cell r="B34">
            <v>18</v>
          </cell>
          <cell r="C34" t="str">
            <v>T125.M</v>
          </cell>
        </row>
        <row r="35">
          <cell r="B35">
            <v>19</v>
          </cell>
          <cell r="C35" t="str">
            <v>T126.M</v>
          </cell>
        </row>
        <row r="36">
          <cell r="B36">
            <v>20</v>
          </cell>
          <cell r="C36" t="str">
            <v>T127.M</v>
          </cell>
        </row>
        <row r="37">
          <cell r="B37">
            <v>21</v>
          </cell>
          <cell r="C37" t="str">
            <v>T128.M</v>
          </cell>
        </row>
        <row r="38">
          <cell r="B38">
            <v>22</v>
          </cell>
          <cell r="C38" t="str">
            <v>T129.M</v>
          </cell>
        </row>
        <row r="39">
          <cell r="B39">
            <v>23</v>
          </cell>
          <cell r="C39" t="str">
            <v>T132.M</v>
          </cell>
        </row>
        <row r="40">
          <cell r="B40">
            <v>24</v>
          </cell>
          <cell r="C40" t="str">
            <v>T133.M</v>
          </cell>
        </row>
        <row r="41">
          <cell r="B41">
            <v>25</v>
          </cell>
          <cell r="C41" t="str">
            <v>T134.M</v>
          </cell>
        </row>
        <row r="42">
          <cell r="B42">
            <v>26</v>
          </cell>
          <cell r="C42" t="str">
            <v>T135.M</v>
          </cell>
        </row>
        <row r="43">
          <cell r="B43">
            <v>27</v>
          </cell>
          <cell r="C43" t="str">
            <v>T136.M</v>
          </cell>
        </row>
        <row r="44">
          <cell r="B44">
            <v>28</v>
          </cell>
          <cell r="C44" t="str">
            <v>T137.M</v>
          </cell>
        </row>
        <row r="45">
          <cell r="B45">
            <v>29</v>
          </cell>
          <cell r="C45" t="str">
            <v>T138.M</v>
          </cell>
        </row>
        <row r="46">
          <cell r="B46">
            <v>30</v>
          </cell>
          <cell r="C46" t="str">
            <v>T139.M</v>
          </cell>
        </row>
        <row r="47">
          <cell r="B47">
            <v>31</v>
          </cell>
          <cell r="C47" t="str">
            <v>T140.M</v>
          </cell>
        </row>
        <row r="48">
          <cell r="B48">
            <v>32</v>
          </cell>
          <cell r="C48" t="str">
            <v>T141.M</v>
          </cell>
        </row>
        <row r="49">
          <cell r="B49">
            <v>33</v>
          </cell>
          <cell r="C49" t="str">
            <v>T142.M</v>
          </cell>
        </row>
        <row r="50">
          <cell r="B50">
            <v>34</v>
          </cell>
          <cell r="C50" t="str">
            <v>T143.M</v>
          </cell>
        </row>
        <row r="51">
          <cell r="B51">
            <v>35</v>
          </cell>
          <cell r="C51" t="str">
            <v>T144.M</v>
          </cell>
        </row>
        <row r="52">
          <cell r="B52">
            <v>36</v>
          </cell>
          <cell r="C52" t="str">
            <v>T145.M</v>
          </cell>
        </row>
        <row r="53">
          <cell r="B53">
            <v>37</v>
          </cell>
          <cell r="C53" t="str">
            <v>T146.M</v>
          </cell>
        </row>
        <row r="54">
          <cell r="B54">
            <v>38</v>
          </cell>
          <cell r="C54" t="str">
            <v>T147.M</v>
          </cell>
        </row>
        <row r="55">
          <cell r="B55">
            <v>39</v>
          </cell>
          <cell r="C55" t="str">
            <v>TCORR148.M</v>
          </cell>
        </row>
        <row r="56">
          <cell r="B56">
            <v>40</v>
          </cell>
          <cell r="C56" t="str">
            <v>T149.M</v>
          </cell>
        </row>
        <row r="57">
          <cell r="B57">
            <v>41</v>
          </cell>
          <cell r="C57" t="str">
            <v>T150.M</v>
          </cell>
        </row>
        <row r="58">
          <cell r="B58">
            <v>42</v>
          </cell>
          <cell r="C58" t="str">
            <v>T152.M</v>
          </cell>
        </row>
        <row r="59">
          <cell r="B59">
            <v>43</v>
          </cell>
          <cell r="C59" t="str">
            <v>T153.M</v>
          </cell>
        </row>
        <row r="60">
          <cell r="B60">
            <v>44</v>
          </cell>
          <cell r="C60" t="str">
            <v>T154.M</v>
          </cell>
        </row>
        <row r="61">
          <cell r="B61">
            <v>45</v>
          </cell>
          <cell r="C61" t="str">
            <v>T156.M</v>
          </cell>
        </row>
        <row r="62">
          <cell r="B62">
            <v>46</v>
          </cell>
          <cell r="C62" t="str">
            <v>T157.M</v>
          </cell>
        </row>
        <row r="63">
          <cell r="B63">
            <v>47</v>
          </cell>
          <cell r="C63" t="str">
            <v>T158.M</v>
          </cell>
        </row>
        <row r="64">
          <cell r="B64">
            <v>48</v>
          </cell>
          <cell r="C64" t="str">
            <v>T159.M</v>
          </cell>
        </row>
        <row r="65">
          <cell r="B65">
            <v>49</v>
          </cell>
          <cell r="C65" t="str">
            <v>T160.M</v>
          </cell>
        </row>
        <row r="66">
          <cell r="B66">
            <v>50</v>
          </cell>
          <cell r="C66" t="str">
            <v>T161.M</v>
          </cell>
        </row>
        <row r="67">
          <cell r="B67">
            <v>51</v>
          </cell>
          <cell r="C67" t="str">
            <v>T162.M</v>
          </cell>
        </row>
        <row r="68">
          <cell r="B68">
            <v>52</v>
          </cell>
          <cell r="C68" t="str">
            <v>T163.M</v>
          </cell>
        </row>
        <row r="69">
          <cell r="B69">
            <v>53</v>
          </cell>
          <cell r="C69" t="str">
            <v>T164.M</v>
          </cell>
        </row>
        <row r="70">
          <cell r="B70">
            <v>54</v>
          </cell>
          <cell r="C70" t="str">
            <v>TCORR165.M</v>
          </cell>
        </row>
        <row r="71">
          <cell r="B71">
            <v>55</v>
          </cell>
          <cell r="C71" t="str">
            <v>TCORR166.M</v>
          </cell>
        </row>
        <row r="72">
          <cell r="B72">
            <v>56</v>
          </cell>
          <cell r="C72" t="str">
            <v>T167.M</v>
          </cell>
        </row>
        <row r="73">
          <cell r="B73">
            <v>57</v>
          </cell>
          <cell r="C73" t="str">
            <v>T168.M</v>
          </cell>
        </row>
        <row r="74">
          <cell r="B74">
            <v>58</v>
          </cell>
          <cell r="C74" t="str">
            <v>T169.M</v>
          </cell>
        </row>
        <row r="75">
          <cell r="B75">
            <v>59</v>
          </cell>
          <cell r="C75" t="str">
            <v>TCORR171.M</v>
          </cell>
        </row>
        <row r="76">
          <cell r="B76">
            <v>60</v>
          </cell>
          <cell r="C76" t="str">
            <v>TCORR172.M</v>
          </cell>
        </row>
        <row r="77">
          <cell r="B77">
            <v>61</v>
          </cell>
          <cell r="C77" t="str">
            <v>TCORR173.M</v>
          </cell>
        </row>
        <row r="78">
          <cell r="B78">
            <v>62</v>
          </cell>
          <cell r="C78" t="str">
            <v>TCORR174.M</v>
          </cell>
        </row>
        <row r="79">
          <cell r="B79">
            <v>63</v>
          </cell>
          <cell r="C79" t="str">
            <v>TCORR175.M</v>
          </cell>
        </row>
        <row r="80">
          <cell r="B80">
            <v>64</v>
          </cell>
          <cell r="C80" t="str">
            <v>TCORR176.M</v>
          </cell>
        </row>
        <row r="81">
          <cell r="B81">
            <v>65</v>
          </cell>
          <cell r="C81" t="str">
            <v>TCORR177.M</v>
          </cell>
        </row>
        <row r="82">
          <cell r="B82">
            <v>66</v>
          </cell>
          <cell r="C82" t="str">
            <v>TCORR178.M</v>
          </cell>
        </row>
        <row r="83">
          <cell r="B83">
            <v>67</v>
          </cell>
          <cell r="C83" t="str">
            <v>TCORR179.M</v>
          </cell>
        </row>
        <row r="84">
          <cell r="B84">
            <v>68</v>
          </cell>
          <cell r="C84" t="str">
            <v>TCORR180.M</v>
          </cell>
        </row>
        <row r="85">
          <cell r="B85">
            <v>69</v>
          </cell>
          <cell r="C85" t="str">
            <v>T181.M</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9"/>
  <sheetViews>
    <sheetView zoomScale="85" zoomScaleNormal="85" workbookViewId="0">
      <pane ySplit="1" topLeftCell="A2" activePane="bottomLeft" state="frozen"/>
      <selection pane="bottomLeft" activeCell="A18" sqref="A18:C19"/>
    </sheetView>
  </sheetViews>
  <sheetFormatPr defaultColWidth="9.21875" defaultRowHeight="13.2" x14ac:dyDescent="0.3"/>
  <cols>
    <col min="1" max="1" width="11.77734375" style="14" customWidth="1"/>
    <col min="2" max="2" width="11.77734375" style="15" customWidth="1"/>
    <col min="3" max="16384" width="9.21875" style="14"/>
  </cols>
  <sheetData>
    <row r="1" spans="1:2" x14ac:dyDescent="0.3">
      <c r="A1" s="12" t="s">
        <v>230</v>
      </c>
      <c r="B1" s="13" t="s">
        <v>231</v>
      </c>
    </row>
    <row r="2" spans="1:2" x14ac:dyDescent="0.3">
      <c r="A2" s="35" t="s">
        <v>407</v>
      </c>
      <c r="B2" s="16">
        <v>45719</v>
      </c>
    </row>
    <row r="3" spans="1:2" x14ac:dyDescent="0.3">
      <c r="B3" s="16"/>
    </row>
    <row r="4" spans="1:2" x14ac:dyDescent="0.3">
      <c r="B4" s="16"/>
    </row>
    <row r="5" spans="1:2" x14ac:dyDescent="0.3">
      <c r="B5" s="16"/>
    </row>
    <row r="6" spans="1:2" x14ac:dyDescent="0.3">
      <c r="B6" s="16"/>
    </row>
    <row r="7" spans="1:2" x14ac:dyDescent="0.3">
      <c r="A7" s="20"/>
      <c r="B7" s="21"/>
    </row>
    <row r="8" spans="1:2" x14ac:dyDescent="0.3">
      <c r="A8" s="25"/>
      <c r="B8" s="16"/>
    </row>
    <row r="9" spans="1:2" x14ac:dyDescent="0.3">
      <c r="A9" s="25"/>
      <c r="B9" s="16"/>
    </row>
    <row r="10" spans="1:2" x14ac:dyDescent="0.3">
      <c r="B10" s="16"/>
    </row>
    <row r="11" spans="1:2" x14ac:dyDescent="0.3">
      <c r="A11" s="25"/>
      <c r="B11" s="16"/>
    </row>
    <row r="12" spans="1:2" x14ac:dyDescent="0.25">
      <c r="A12" s="32"/>
      <c r="B12" s="32"/>
    </row>
    <row r="13" spans="1:2" x14ac:dyDescent="0.25">
      <c r="A13" s="32"/>
      <c r="B13" s="32"/>
    </row>
    <row r="14" spans="1:2" x14ac:dyDescent="0.25">
      <c r="A14" s="32"/>
      <c r="B14" s="32"/>
    </row>
    <row r="15" spans="1:2" x14ac:dyDescent="0.25">
      <c r="A15" s="32"/>
      <c r="B15" s="32"/>
    </row>
    <row r="16" spans="1:2" x14ac:dyDescent="0.25">
      <c r="A16" s="32"/>
      <c r="B16" s="32"/>
    </row>
    <row r="17" spans="1:2" x14ac:dyDescent="0.25">
      <c r="A17" s="32"/>
      <c r="B17" s="32"/>
    </row>
    <row r="18" spans="1:2" x14ac:dyDescent="0.25">
      <c r="A18" s="32"/>
      <c r="B18" s="32"/>
    </row>
    <row r="19" spans="1:2" x14ac:dyDescent="0.25">
      <c r="A19" s="32"/>
      <c r="B19" s="32"/>
    </row>
  </sheetData>
  <phoneticPr fontId="8" type="noConversion"/>
  <pageMargins left="0.7" right="0.7" top="0.75" bottom="0.75" header="0.3" footer="0.3"/>
  <pageSetup paperSize="9" orientation="portrait" r:id="rId1"/>
  <headerFooter>
    <oddFooter>&amp;C_x000D_&amp;1#&amp;"Arial"&amp;9&amp;K000000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6"/>
  <sheetViews>
    <sheetView tabSelected="1" topLeftCell="C1" zoomScale="85" zoomScaleNormal="85" workbookViewId="0">
      <pane ySplit="1" topLeftCell="A35" activePane="bottomLeft" state="frozen"/>
      <selection pane="bottomLeft" activeCell="D47" sqref="D47"/>
    </sheetView>
  </sheetViews>
  <sheetFormatPr defaultColWidth="9.21875" defaultRowHeight="14.4" outlineLevelCol="1" x14ac:dyDescent="0.3"/>
  <cols>
    <col min="1" max="1" width="27.77734375" style="6" customWidth="1"/>
    <col min="2" max="2" width="105" style="7" customWidth="1"/>
    <col min="3" max="3" width="26.77734375" style="6" customWidth="1"/>
    <col min="4" max="4" width="19.21875" style="6" customWidth="1" outlineLevel="1"/>
    <col min="5" max="5" width="43.77734375" style="6" customWidth="1" outlineLevel="1"/>
    <col min="6" max="6" width="30.77734375" style="6" customWidth="1" outlineLevel="1"/>
    <col min="7" max="7" width="19.21875" style="6" customWidth="1" outlineLevel="1"/>
    <col min="8" max="8" width="30" style="6" customWidth="1"/>
    <col min="9" max="9" width="27.21875" style="6" customWidth="1"/>
    <col min="10" max="10" width="23.5546875" style="6" customWidth="1"/>
    <col min="11" max="11" width="89.5546875" style="6" customWidth="1"/>
    <col min="12" max="12" width="34" style="6" customWidth="1"/>
    <col min="13" max="16384" width="9.21875" style="6"/>
  </cols>
  <sheetData>
    <row r="1" spans="1:11" s="18" customFormat="1" ht="20.100000000000001" customHeight="1" x14ac:dyDescent="0.3">
      <c r="A1" s="18" t="s">
        <v>0</v>
      </c>
      <c r="B1" s="19" t="s">
        <v>180</v>
      </c>
      <c r="C1" s="18" t="s">
        <v>159</v>
      </c>
      <c r="D1" s="18" t="s">
        <v>173</v>
      </c>
      <c r="E1" s="18" t="s">
        <v>174</v>
      </c>
      <c r="F1" s="18" t="s">
        <v>72</v>
      </c>
      <c r="H1" s="18" t="s">
        <v>73</v>
      </c>
      <c r="I1" s="18" t="s">
        <v>74</v>
      </c>
      <c r="J1" s="18" t="s">
        <v>229</v>
      </c>
      <c r="K1" s="18" t="s">
        <v>75</v>
      </c>
    </row>
    <row r="2" spans="1:11" s="3" customFormat="1" x14ac:dyDescent="0.3">
      <c r="A2" s="1" t="s">
        <v>76</v>
      </c>
      <c r="B2" s="2"/>
    </row>
    <row r="3" spans="1:11" s="8" customFormat="1" x14ac:dyDescent="0.3">
      <c r="A3" s="8" t="s">
        <v>29</v>
      </c>
      <c r="B3" s="9"/>
    </row>
    <row r="4" spans="1:11" x14ac:dyDescent="0.3">
      <c r="A4" s="6" t="str">
        <f>"VR."&amp;C4</f>
        <v>VR.MDM-PMV-001</v>
      </c>
      <c r="B4" s="7" t="s">
        <v>184</v>
      </c>
      <c r="C4" s="6" t="s">
        <v>85</v>
      </c>
      <c r="D4" s="6" t="s">
        <v>1</v>
      </c>
      <c r="E4" s="6" t="s">
        <v>2</v>
      </c>
      <c r="F4" s="6" t="s">
        <v>1</v>
      </c>
      <c r="G4" s="6" t="s">
        <v>31</v>
      </c>
      <c r="I4" s="6" t="str">
        <f>"EC-"&amp;C4</f>
        <v>EC-MDM-PMV-001</v>
      </c>
      <c r="J4" s="6" t="str">
        <f>"RC-"&amp;C4</f>
        <v>RC-MDM-PMV-001</v>
      </c>
      <c r="K4" s="6" t="s">
        <v>45</v>
      </c>
    </row>
    <row r="5" spans="1:11" x14ac:dyDescent="0.3">
      <c r="A5" s="6" t="str">
        <f>"VR."&amp;C5</f>
        <v>VR.MDM-PMV-002</v>
      </c>
      <c r="B5" s="7" t="s">
        <v>185</v>
      </c>
      <c r="C5" s="6" t="s">
        <v>86</v>
      </c>
      <c r="D5" s="6" t="s">
        <v>1</v>
      </c>
      <c r="E5" s="6" t="s">
        <v>3</v>
      </c>
      <c r="F5" s="6" t="s">
        <v>1</v>
      </c>
      <c r="G5" s="6" t="s">
        <v>32</v>
      </c>
      <c r="I5" s="6" t="str">
        <f t="shared" ref="I5:I6" si="0">"EC-"&amp;C5</f>
        <v>EC-MDM-PMV-002</v>
      </c>
      <c r="J5" s="6" t="str">
        <f>"RC-"&amp;C5</f>
        <v>RC-MDM-PMV-002</v>
      </c>
      <c r="K5" s="6" t="s">
        <v>155</v>
      </c>
    </row>
    <row r="6" spans="1:11" x14ac:dyDescent="0.3">
      <c r="A6" s="6" t="str">
        <f>"VR."&amp;C6</f>
        <v>VR.MDM-PMV-003</v>
      </c>
      <c r="B6" s="7" t="s">
        <v>181</v>
      </c>
      <c r="C6" s="6" t="s">
        <v>87</v>
      </c>
      <c r="D6" s="6" t="s">
        <v>4</v>
      </c>
      <c r="E6" s="6" t="s">
        <v>3</v>
      </c>
      <c r="F6" s="6" t="s">
        <v>4</v>
      </c>
      <c r="G6" s="6" t="s">
        <v>32</v>
      </c>
      <c r="I6" s="6" t="str">
        <f t="shared" si="0"/>
        <v>EC-MDM-PMV-003</v>
      </c>
      <c r="J6" s="6" t="str">
        <f>"RC-"&amp;C6</f>
        <v>RC-MDM-PMV-003</v>
      </c>
      <c r="K6" s="6" t="s">
        <v>156</v>
      </c>
    </row>
    <row r="7" spans="1:11" x14ac:dyDescent="0.3">
      <c r="A7" s="6" t="str">
        <f>"VR."&amp;C7</f>
        <v>VR.MDM-PMV-004</v>
      </c>
      <c r="B7" s="7" t="s">
        <v>182</v>
      </c>
      <c r="C7" s="6" t="s">
        <v>183</v>
      </c>
      <c r="I7" s="6" t="str">
        <f t="shared" ref="I7" si="1">"EC-"&amp;C7</f>
        <v>EC-MDM-PMV-004</v>
      </c>
      <c r="J7" s="6" t="str">
        <f>"RC-"&amp;C7</f>
        <v>RC-MDM-PMV-004</v>
      </c>
      <c r="K7" s="6" t="s">
        <v>186</v>
      </c>
    </row>
    <row r="8" spans="1:11" s="8" customFormat="1" x14ac:dyDescent="0.3">
      <c r="A8" s="8" t="s">
        <v>30</v>
      </c>
      <c r="B8" s="9"/>
      <c r="C8" s="11" t="s">
        <v>157</v>
      </c>
    </row>
    <row r="9" spans="1:11" x14ac:dyDescent="0.3">
      <c r="A9" s="6" t="str">
        <f t="shared" ref="A9:A33" si="2">"VR."&amp;C9</f>
        <v>VR.MDM-PTV-001</v>
      </c>
      <c r="B9" s="7" t="s">
        <v>187</v>
      </c>
      <c r="C9" s="6" t="s">
        <v>88</v>
      </c>
      <c r="D9" s="6" t="s">
        <v>5</v>
      </c>
      <c r="E9" s="6" t="s">
        <v>42</v>
      </c>
      <c r="F9" s="6" t="s">
        <v>5</v>
      </c>
      <c r="G9" s="6" t="s">
        <v>33</v>
      </c>
      <c r="H9" s="6" t="s">
        <v>176</v>
      </c>
      <c r="I9" s="6" t="str">
        <f t="shared" ref="I9:I16" si="3">"EC-"&amp;C9</f>
        <v>EC-MDM-PTV-001</v>
      </c>
      <c r="J9" s="6" t="str">
        <f t="shared" ref="J9:J12" si="4">"RC-"&amp;C9</f>
        <v>RC-MDM-PTV-001</v>
      </c>
      <c r="K9" s="6" t="s">
        <v>175</v>
      </c>
    </row>
    <row r="10" spans="1:11" x14ac:dyDescent="0.3">
      <c r="A10" s="6" t="str">
        <f t="shared" si="2"/>
        <v>VR.MDM-PTV-002</v>
      </c>
      <c r="B10" s="7" t="s">
        <v>188</v>
      </c>
      <c r="C10" s="6" t="s">
        <v>89</v>
      </c>
      <c r="D10" s="6" t="s">
        <v>5</v>
      </c>
      <c r="E10" s="6" t="s">
        <v>6</v>
      </c>
      <c r="F10" s="6" t="s">
        <v>5</v>
      </c>
      <c r="G10" s="6" t="s">
        <v>34</v>
      </c>
      <c r="H10" s="6" t="s">
        <v>177</v>
      </c>
      <c r="I10" s="6" t="str">
        <f t="shared" si="3"/>
        <v>EC-MDM-PTV-002</v>
      </c>
      <c r="J10" s="6" t="str">
        <f t="shared" si="4"/>
        <v>RC-MDM-PTV-002</v>
      </c>
      <c r="K10" s="6" t="s">
        <v>69</v>
      </c>
    </row>
    <row r="11" spans="1:11" x14ac:dyDescent="0.3">
      <c r="A11" s="6" t="str">
        <f t="shared" si="2"/>
        <v>VR.MDM-PTV-003</v>
      </c>
      <c r="B11" s="7" t="s">
        <v>189</v>
      </c>
      <c r="C11" s="6" t="s">
        <v>90</v>
      </c>
      <c r="D11" s="6" t="s">
        <v>5</v>
      </c>
      <c r="E11" s="6" t="s">
        <v>7</v>
      </c>
      <c r="F11" s="6" t="s">
        <v>5</v>
      </c>
      <c r="G11" s="6" t="s">
        <v>40</v>
      </c>
      <c r="H11" s="6" t="s">
        <v>178</v>
      </c>
      <c r="I11" s="6" t="str">
        <f t="shared" si="3"/>
        <v>EC-MDM-PTV-003</v>
      </c>
      <c r="J11" s="6" t="str">
        <f t="shared" si="4"/>
        <v>RC-MDM-PTV-003</v>
      </c>
      <c r="K11" s="6" t="s">
        <v>70</v>
      </c>
    </row>
    <row r="12" spans="1:11" x14ac:dyDescent="0.3">
      <c r="A12" s="6" t="str">
        <f t="shared" si="2"/>
        <v>VR.MDM-PTV-004</v>
      </c>
      <c r="B12" s="7" t="s">
        <v>190</v>
      </c>
      <c r="C12" s="6" t="s">
        <v>91</v>
      </c>
      <c r="D12" s="6" t="s">
        <v>5</v>
      </c>
      <c r="E12" s="6" t="s">
        <v>8</v>
      </c>
      <c r="F12" s="6" t="s">
        <v>5</v>
      </c>
      <c r="G12" s="6" t="s">
        <v>41</v>
      </c>
      <c r="H12" s="6" t="s">
        <v>179</v>
      </c>
      <c r="I12" s="6" t="str">
        <f t="shared" si="3"/>
        <v>EC-MDM-PTV-004</v>
      </c>
      <c r="J12" s="6" t="str">
        <f t="shared" si="4"/>
        <v>RC-MDM-PTV-004</v>
      </c>
      <c r="K12" s="6" t="s">
        <v>71</v>
      </c>
    </row>
    <row r="13" spans="1:11" x14ac:dyDescent="0.3">
      <c r="A13" s="6" t="str">
        <f t="shared" si="2"/>
        <v>VR.MDM-PTV-005</v>
      </c>
      <c r="B13" s="7" t="s">
        <v>191</v>
      </c>
      <c r="C13" s="6" t="s">
        <v>92</v>
      </c>
      <c r="D13" s="6" t="s">
        <v>9</v>
      </c>
      <c r="F13" s="6" t="s">
        <v>9</v>
      </c>
      <c r="I13" s="6" t="str">
        <f t="shared" si="3"/>
        <v>EC-MDM-PTV-005</v>
      </c>
      <c r="J13" s="6" t="str">
        <f>"RC-"&amp;C13</f>
        <v>RC-MDM-PTV-005</v>
      </c>
      <c r="K13" s="6" t="s">
        <v>47</v>
      </c>
    </row>
    <row r="14" spans="1:11" x14ac:dyDescent="0.3">
      <c r="A14" s="6" t="str">
        <f t="shared" si="2"/>
        <v>VR.MDM-PTV-006</v>
      </c>
      <c r="B14" s="7" t="s">
        <v>192</v>
      </c>
      <c r="C14" s="6" t="s">
        <v>93</v>
      </c>
      <c r="D14" s="6" t="s">
        <v>10</v>
      </c>
      <c r="F14" s="6" t="s">
        <v>10</v>
      </c>
      <c r="I14" s="6" t="str">
        <f t="shared" si="3"/>
        <v>EC-MDM-PTV-006</v>
      </c>
      <c r="J14" s="6" t="str">
        <f>"RC-"&amp;C14</f>
        <v>RC-MDM-PTV-006</v>
      </c>
      <c r="K14" s="6" t="s">
        <v>233</v>
      </c>
    </row>
    <row r="15" spans="1:11" x14ac:dyDescent="0.3">
      <c r="A15" s="6" t="str">
        <f t="shared" si="2"/>
        <v>VR.MDM-PTV-007</v>
      </c>
      <c r="B15" s="7" t="s">
        <v>193</v>
      </c>
      <c r="C15" s="6" t="s">
        <v>94</v>
      </c>
      <c r="D15" s="6" t="s">
        <v>11</v>
      </c>
      <c r="E15" s="6" t="s">
        <v>12</v>
      </c>
      <c r="F15" s="6" t="s">
        <v>11</v>
      </c>
      <c r="G15" s="6" t="s">
        <v>35</v>
      </c>
      <c r="I15" s="6" t="str">
        <f t="shared" si="3"/>
        <v>EC-MDM-PTV-007</v>
      </c>
      <c r="J15" s="6" t="str">
        <f>"RC-"&amp;C15</f>
        <v>RC-MDM-PTV-007</v>
      </c>
      <c r="K15" s="6" t="s">
        <v>48</v>
      </c>
    </row>
    <row r="16" spans="1:11" x14ac:dyDescent="0.3">
      <c r="A16" s="6" t="str">
        <f t="shared" si="2"/>
        <v>VR.MDM-PTV-008</v>
      </c>
      <c r="B16" s="7" t="s">
        <v>194</v>
      </c>
      <c r="C16" s="6" t="s">
        <v>95</v>
      </c>
      <c r="D16" s="6" t="s">
        <v>4</v>
      </c>
      <c r="E16" s="6" t="s">
        <v>28</v>
      </c>
      <c r="F16" s="6" t="s">
        <v>4</v>
      </c>
      <c r="G16" s="6" t="s">
        <v>44</v>
      </c>
      <c r="I16" s="6" t="str">
        <f t="shared" si="3"/>
        <v>EC-MDM-PTV-008</v>
      </c>
      <c r="J16" s="6" t="str">
        <f>"RC-"&amp;C16</f>
        <v>RC-MDM-PTV-008</v>
      </c>
      <c r="K16" s="6" t="s">
        <v>54</v>
      </c>
    </row>
    <row r="17" spans="1:11" x14ac:dyDescent="0.3">
      <c r="F17" s="6" t="s">
        <v>4</v>
      </c>
      <c r="G17" s="6" t="s">
        <v>43</v>
      </c>
    </row>
    <row r="18" spans="1:11" x14ac:dyDescent="0.3">
      <c r="F18" s="6" t="s">
        <v>4</v>
      </c>
      <c r="G18" s="6" t="s">
        <v>36</v>
      </c>
    </row>
    <row r="19" spans="1:11" ht="28.8" x14ac:dyDescent="0.3">
      <c r="A19" s="6" t="str">
        <f t="shared" si="2"/>
        <v>VR.MDM-PTV-009</v>
      </c>
      <c r="B19" s="7" t="s">
        <v>195</v>
      </c>
      <c r="C19" s="6" t="s">
        <v>96</v>
      </c>
      <c r="D19" s="6" t="s">
        <v>11</v>
      </c>
      <c r="E19" s="6" t="s">
        <v>13</v>
      </c>
      <c r="F19" s="6" t="s">
        <v>11</v>
      </c>
      <c r="G19" s="6" t="s">
        <v>36</v>
      </c>
      <c r="I19" s="6" t="str">
        <f t="shared" ref="I19:I33" si="5">"EC-"&amp;C19</f>
        <v>EC-MDM-PTV-009</v>
      </c>
      <c r="J19" s="6" t="str">
        <f t="shared" ref="J19:J33" si="6">"RC-"&amp;C19</f>
        <v>RC-MDM-PTV-009</v>
      </c>
      <c r="K19" s="6" t="s">
        <v>55</v>
      </c>
    </row>
    <row r="20" spans="1:11" x14ac:dyDescent="0.3">
      <c r="A20" s="6" t="str">
        <f t="shared" si="2"/>
        <v>VR.MDM-PTV-010</v>
      </c>
      <c r="B20" s="7" t="s">
        <v>196</v>
      </c>
      <c r="C20" s="6" t="s">
        <v>97</v>
      </c>
      <c r="D20" s="6" t="s">
        <v>11</v>
      </c>
      <c r="E20" s="6" t="s">
        <v>14</v>
      </c>
      <c r="F20" s="6" t="s">
        <v>11</v>
      </c>
      <c r="G20" s="6" t="s">
        <v>37</v>
      </c>
      <c r="I20" s="6" t="str">
        <f t="shared" si="5"/>
        <v>EC-MDM-PTV-010</v>
      </c>
      <c r="J20" s="6" t="str">
        <f t="shared" si="6"/>
        <v>RC-MDM-PTV-010</v>
      </c>
      <c r="K20" s="6" t="s">
        <v>56</v>
      </c>
    </row>
    <row r="21" spans="1:11" x14ac:dyDescent="0.3">
      <c r="A21" s="6" t="str">
        <f t="shared" si="2"/>
        <v>VR.MDM-PTV-011</v>
      </c>
      <c r="B21" s="7" t="s">
        <v>197</v>
      </c>
      <c r="C21" s="6" t="s">
        <v>98</v>
      </c>
      <c r="D21" s="6" t="s">
        <v>11</v>
      </c>
      <c r="E21" s="6" t="s">
        <v>15</v>
      </c>
      <c r="F21" s="6" t="s">
        <v>11</v>
      </c>
      <c r="G21" s="6" t="s">
        <v>38</v>
      </c>
      <c r="I21" s="6" t="str">
        <f t="shared" si="5"/>
        <v>EC-MDM-PTV-011</v>
      </c>
      <c r="J21" s="6" t="str">
        <f t="shared" si="6"/>
        <v>RC-MDM-PTV-011</v>
      </c>
      <c r="K21" s="6" t="s">
        <v>232</v>
      </c>
    </row>
    <row r="22" spans="1:11" ht="28.8" x14ac:dyDescent="0.3">
      <c r="A22" s="6" t="str">
        <f t="shared" si="2"/>
        <v>VR.MDM-PTV-012</v>
      </c>
      <c r="B22" s="7" t="s">
        <v>198</v>
      </c>
      <c r="C22" s="6" t="s">
        <v>99</v>
      </c>
      <c r="D22" s="6" t="s">
        <v>16</v>
      </c>
      <c r="F22" s="6" t="s">
        <v>16</v>
      </c>
      <c r="I22" s="6" t="str">
        <f t="shared" si="5"/>
        <v>EC-MDM-PTV-012</v>
      </c>
      <c r="J22" s="6" t="str">
        <f t="shared" si="6"/>
        <v>RC-MDM-PTV-012</v>
      </c>
      <c r="K22" s="6" t="s">
        <v>57</v>
      </c>
    </row>
    <row r="23" spans="1:11" ht="43.2" x14ac:dyDescent="0.3">
      <c r="A23" s="6" t="str">
        <f t="shared" si="2"/>
        <v>VR.MDM-PTV-013</v>
      </c>
      <c r="B23" s="7" t="s">
        <v>199</v>
      </c>
      <c r="C23" s="6" t="s">
        <v>100</v>
      </c>
      <c r="D23" s="6" t="s">
        <v>16</v>
      </c>
      <c r="E23" s="6" t="s">
        <v>17</v>
      </c>
      <c r="F23" s="6" t="s">
        <v>16</v>
      </c>
      <c r="G23" s="6" t="s">
        <v>39</v>
      </c>
      <c r="I23" s="6" t="str">
        <f t="shared" si="5"/>
        <v>EC-MDM-PTV-013</v>
      </c>
      <c r="J23" s="6" t="str">
        <f t="shared" si="6"/>
        <v>RC-MDM-PTV-013</v>
      </c>
      <c r="K23" s="6" t="s">
        <v>58</v>
      </c>
    </row>
    <row r="24" spans="1:11" ht="28.8" x14ac:dyDescent="0.3">
      <c r="A24" s="6" t="str">
        <f t="shared" si="2"/>
        <v>VR.MDM-PTV-014</v>
      </c>
      <c r="B24" s="7" t="s">
        <v>200</v>
      </c>
      <c r="C24" s="6" t="s">
        <v>101</v>
      </c>
      <c r="D24" s="6" t="s">
        <v>18</v>
      </c>
      <c r="F24" s="6" t="s">
        <v>18</v>
      </c>
      <c r="I24" s="6" t="str">
        <f t="shared" si="5"/>
        <v>EC-MDM-PTV-014</v>
      </c>
      <c r="J24" s="6" t="str">
        <f t="shared" si="6"/>
        <v>RC-MDM-PTV-014</v>
      </c>
      <c r="K24" s="6" t="s">
        <v>59</v>
      </c>
    </row>
    <row r="25" spans="1:11" x14ac:dyDescent="0.3">
      <c r="A25" s="6" t="str">
        <f t="shared" si="2"/>
        <v>VR.MDM-PTV-015</v>
      </c>
      <c r="B25" s="7" t="s">
        <v>201</v>
      </c>
      <c r="C25" s="6" t="s">
        <v>102</v>
      </c>
      <c r="D25" s="6" t="s">
        <v>4</v>
      </c>
      <c r="E25" s="6" t="s">
        <v>19</v>
      </c>
      <c r="F25" s="6" t="s">
        <v>4</v>
      </c>
      <c r="G25" s="6" t="s">
        <v>49</v>
      </c>
      <c r="I25" s="6" t="str">
        <f t="shared" si="5"/>
        <v>EC-MDM-PTV-015</v>
      </c>
      <c r="J25" s="6" t="str">
        <f t="shared" si="6"/>
        <v>RC-MDM-PTV-015</v>
      </c>
      <c r="K25" s="6" t="s">
        <v>46</v>
      </c>
    </row>
    <row r="26" spans="1:11" x14ac:dyDescent="0.3">
      <c r="A26" s="6" t="str">
        <f t="shared" si="2"/>
        <v>VR.MDM-PTV-016</v>
      </c>
      <c r="B26" s="7" t="s">
        <v>202</v>
      </c>
      <c r="C26" s="6" t="s">
        <v>103</v>
      </c>
      <c r="D26" s="6" t="s">
        <v>20</v>
      </c>
      <c r="F26" s="6" t="s">
        <v>20</v>
      </c>
      <c r="I26" s="6" t="str">
        <f t="shared" si="5"/>
        <v>EC-MDM-PTV-016</v>
      </c>
      <c r="J26" s="6" t="str">
        <f t="shared" si="6"/>
        <v>RC-MDM-PTV-016</v>
      </c>
      <c r="K26" s="6" t="s">
        <v>60</v>
      </c>
    </row>
    <row r="27" spans="1:11" x14ac:dyDescent="0.3">
      <c r="A27" s="6" t="str">
        <f t="shared" si="2"/>
        <v>VR.MDM-PTV-017</v>
      </c>
      <c r="B27" s="7" t="s">
        <v>241</v>
      </c>
      <c r="C27" s="6" t="s">
        <v>104</v>
      </c>
      <c r="D27" s="6" t="s">
        <v>21</v>
      </c>
      <c r="E27" s="6" t="s">
        <v>22</v>
      </c>
      <c r="F27" s="6" t="s">
        <v>21</v>
      </c>
      <c r="G27" s="6" t="s">
        <v>50</v>
      </c>
      <c r="I27" s="6" t="str">
        <f t="shared" si="5"/>
        <v>EC-MDM-PTV-017</v>
      </c>
      <c r="J27" s="6" t="str">
        <f t="shared" si="6"/>
        <v>RC-MDM-PTV-017</v>
      </c>
      <c r="K27" s="6" t="s">
        <v>61</v>
      </c>
    </row>
    <row r="28" spans="1:11" x14ac:dyDescent="0.3">
      <c r="A28" s="6" t="str">
        <f t="shared" si="2"/>
        <v>VR.MDM-PTV-018</v>
      </c>
      <c r="B28" s="7" t="s">
        <v>242</v>
      </c>
      <c r="C28" s="6" t="s">
        <v>105</v>
      </c>
      <c r="D28" s="6" t="s">
        <v>21</v>
      </c>
      <c r="E28" s="6" t="s">
        <v>23</v>
      </c>
      <c r="F28" s="6" t="s">
        <v>21</v>
      </c>
      <c r="G28" s="6" t="s">
        <v>51</v>
      </c>
      <c r="I28" s="6" t="str">
        <f t="shared" si="5"/>
        <v>EC-MDM-PTV-018</v>
      </c>
      <c r="J28" s="6" t="str">
        <f t="shared" si="6"/>
        <v>RC-MDM-PTV-018</v>
      </c>
      <c r="K28" s="6" t="s">
        <v>62</v>
      </c>
    </row>
    <row r="29" spans="1:11" ht="28.8" x14ac:dyDescent="0.3">
      <c r="A29" s="6" t="str">
        <f t="shared" si="2"/>
        <v>VR.MDM-PTV-019</v>
      </c>
      <c r="B29" s="7" t="s">
        <v>203</v>
      </c>
      <c r="C29" s="6" t="s">
        <v>106</v>
      </c>
      <c r="D29" s="6" t="s">
        <v>21</v>
      </c>
      <c r="E29" s="6" t="s">
        <v>24</v>
      </c>
      <c r="F29" s="6" t="s">
        <v>21</v>
      </c>
      <c r="G29" s="6" t="s">
        <v>52</v>
      </c>
      <c r="I29" s="6" t="str">
        <f t="shared" si="5"/>
        <v>EC-MDM-PTV-019</v>
      </c>
      <c r="J29" s="6" t="str">
        <f t="shared" si="6"/>
        <v>RC-MDM-PTV-019</v>
      </c>
      <c r="K29" s="7" t="s">
        <v>281</v>
      </c>
    </row>
    <row r="30" spans="1:11" ht="28.8" x14ac:dyDescent="0.3">
      <c r="A30" s="6" t="str">
        <f t="shared" si="2"/>
        <v>VR.MDM-PTV-020</v>
      </c>
      <c r="B30" s="7" t="s">
        <v>204</v>
      </c>
      <c r="C30" s="6" t="s">
        <v>107</v>
      </c>
      <c r="D30" s="6" t="s">
        <v>25</v>
      </c>
      <c r="F30" s="6" t="s">
        <v>25</v>
      </c>
      <c r="I30" s="6" t="str">
        <f t="shared" si="5"/>
        <v>EC-MDM-PTV-020</v>
      </c>
      <c r="J30" s="6" t="str">
        <f t="shared" si="6"/>
        <v>RC-MDM-PTV-020</v>
      </c>
      <c r="K30" s="6" t="s">
        <v>63</v>
      </c>
    </row>
    <row r="31" spans="1:11" x14ac:dyDescent="0.3">
      <c r="A31" s="6" t="str">
        <f t="shared" si="2"/>
        <v>VR.MDM-PTV-021</v>
      </c>
      <c r="B31" s="7" t="s">
        <v>205</v>
      </c>
      <c r="C31" s="6" t="s">
        <v>108</v>
      </c>
      <c r="D31" s="6" t="s">
        <v>26</v>
      </c>
      <c r="E31" s="6" t="s">
        <v>27</v>
      </c>
      <c r="F31" s="6" t="s">
        <v>26</v>
      </c>
      <c r="G31" s="6" t="s">
        <v>53</v>
      </c>
      <c r="I31" s="6" t="str">
        <f t="shared" si="5"/>
        <v>EC-MDM-PTV-021</v>
      </c>
      <c r="J31" s="6" t="str">
        <f t="shared" si="6"/>
        <v>RC-MDM-PTV-021</v>
      </c>
      <c r="K31" s="6" t="s">
        <v>64</v>
      </c>
    </row>
    <row r="32" spans="1:11" x14ac:dyDescent="0.3">
      <c r="A32" s="6" t="str">
        <f t="shared" si="2"/>
        <v>VR.MDM-PTV-022</v>
      </c>
      <c r="B32" s="7" t="s">
        <v>206</v>
      </c>
      <c r="C32" s="6" t="s">
        <v>148</v>
      </c>
      <c r="D32" s="6" t="s">
        <v>150</v>
      </c>
      <c r="F32" s="6" t="s">
        <v>150</v>
      </c>
      <c r="I32" s="6" t="str">
        <f t="shared" si="5"/>
        <v>EC-MDM-PTV-022</v>
      </c>
      <c r="J32" s="6" t="str">
        <f t="shared" si="6"/>
        <v>RC-MDM-PTV-022</v>
      </c>
      <c r="K32" s="6" t="s">
        <v>153</v>
      </c>
    </row>
    <row r="33" spans="1:11" x14ac:dyDescent="0.3">
      <c r="A33" s="6" t="str">
        <f t="shared" si="2"/>
        <v>VR.MDM-PTV-023</v>
      </c>
      <c r="B33" s="7" t="s">
        <v>228</v>
      </c>
      <c r="C33" s="6" t="s">
        <v>149</v>
      </c>
      <c r="D33" s="6" t="s">
        <v>1</v>
      </c>
      <c r="E33" s="6" t="s">
        <v>151</v>
      </c>
      <c r="F33" s="6" t="s">
        <v>1</v>
      </c>
      <c r="G33" s="6" t="s">
        <v>152</v>
      </c>
      <c r="I33" s="6" t="str">
        <f t="shared" si="5"/>
        <v>EC-MDM-PTV-023</v>
      </c>
      <c r="J33" s="6" t="str">
        <f t="shared" si="6"/>
        <v>RC-MDM-PTV-023</v>
      </c>
      <c r="K33" s="6" t="s">
        <v>154</v>
      </c>
    </row>
    <row r="34" spans="1:11" x14ac:dyDescent="0.3">
      <c r="A34" s="6" t="str">
        <f t="shared" ref="A34" si="7">"VR."&amp;C34</f>
        <v>VR.MDM-PTV-024</v>
      </c>
      <c r="B34" s="7" t="s">
        <v>255</v>
      </c>
      <c r="C34" s="6" t="s">
        <v>253</v>
      </c>
      <c r="D34" s="6" t="s">
        <v>254</v>
      </c>
      <c r="F34" s="6" t="s">
        <v>254</v>
      </c>
      <c r="I34" s="6" t="str">
        <f t="shared" ref="I34" si="8">"EC-"&amp;C34</f>
        <v>EC-MDM-PTV-024</v>
      </c>
      <c r="J34" s="6" t="str">
        <f t="shared" ref="J34" si="9">"RC-"&amp;C34</f>
        <v>RC-MDM-PTV-024</v>
      </c>
      <c r="K34" s="7" t="s">
        <v>255</v>
      </c>
    </row>
    <row r="35" spans="1:11" x14ac:dyDescent="0.3">
      <c r="A35" s="6" t="str">
        <f t="shared" ref="A35" si="10">"VR."&amp;C35</f>
        <v>VR.MDM-PTV-024</v>
      </c>
      <c r="B35" s="7" t="s">
        <v>255</v>
      </c>
      <c r="C35" s="6" t="s">
        <v>253</v>
      </c>
      <c r="D35" s="6" t="s">
        <v>256</v>
      </c>
      <c r="F35" s="6" t="s">
        <v>256</v>
      </c>
      <c r="I35" s="6" t="str">
        <f t="shared" ref="I35" si="11">"EC-"&amp;C35</f>
        <v>EC-MDM-PTV-024</v>
      </c>
      <c r="J35" s="6" t="str">
        <f t="shared" ref="J35" si="12">"RC-"&amp;C35</f>
        <v>RC-MDM-PTV-024</v>
      </c>
      <c r="K35" s="7" t="s">
        <v>255</v>
      </c>
    </row>
    <row r="36" spans="1:11" s="10" customFormat="1" x14ac:dyDescent="0.3">
      <c r="A36" s="8" t="s">
        <v>65</v>
      </c>
      <c r="B36" s="9"/>
    </row>
    <row r="37" spans="1:11" ht="28.8" x14ac:dyDescent="0.3">
      <c r="A37" s="6" t="str">
        <f>"VR."&amp;C37</f>
        <v>VR.MDM-PDV-001</v>
      </c>
      <c r="B37" s="7" t="s">
        <v>207</v>
      </c>
      <c r="C37" s="6" t="s">
        <v>109</v>
      </c>
      <c r="D37" s="6" t="s">
        <v>26</v>
      </c>
      <c r="E37" s="6" t="s">
        <v>67</v>
      </c>
      <c r="F37" s="6" t="s">
        <v>26</v>
      </c>
      <c r="G37" s="6" t="s">
        <v>66</v>
      </c>
      <c r="I37" s="6" t="str">
        <f>"EC-"&amp;C37</f>
        <v>EC-MDM-PDV-001</v>
      </c>
      <c r="J37" s="6" t="str">
        <f>"RC-"&amp;C37</f>
        <v>RC-MDM-PDV-001</v>
      </c>
      <c r="K37" s="6" t="s">
        <v>68</v>
      </c>
    </row>
    <row r="38" spans="1:11" s="10" customFormat="1" x14ac:dyDescent="0.3">
      <c r="A38" s="8" t="s">
        <v>144</v>
      </c>
      <c r="B38" s="9" t="s">
        <v>219</v>
      </c>
    </row>
    <row r="39" spans="1:11" x14ac:dyDescent="0.3">
      <c r="A39" s="6" t="s">
        <v>240</v>
      </c>
      <c r="B39" s="7" t="s">
        <v>208</v>
      </c>
      <c r="C39" s="6" t="s">
        <v>133</v>
      </c>
      <c r="D39" s="6" t="s">
        <v>1</v>
      </c>
      <c r="E39" s="6" t="s">
        <v>123</v>
      </c>
      <c r="F39" s="6" t="s">
        <v>1</v>
      </c>
      <c r="G39" s="6" t="s">
        <v>123</v>
      </c>
      <c r="H39" s="6" t="s">
        <v>252</v>
      </c>
      <c r="I39" s="6" t="str">
        <f>"EC-"&amp;C39</f>
        <v>EC-MDM-VAL-TIMESTAMP</v>
      </c>
      <c r="J39" s="6" t="str">
        <f t="shared" ref="J39:J50" si="13">"RC-"&amp;C39</f>
        <v>RC-MDM-VAL-TIMESTAMP</v>
      </c>
      <c r="K39" s="6" t="s">
        <v>244</v>
      </c>
    </row>
    <row r="40" spans="1:11" x14ac:dyDescent="0.3">
      <c r="A40" s="6" t="s">
        <v>240</v>
      </c>
      <c r="B40" s="7" t="s">
        <v>209</v>
      </c>
      <c r="C40" s="6" t="s">
        <v>134</v>
      </c>
      <c r="D40" s="6" t="s">
        <v>1</v>
      </c>
      <c r="E40" s="6" t="s">
        <v>124</v>
      </c>
      <c r="F40" s="6" t="s">
        <v>1</v>
      </c>
      <c r="G40" s="6" t="s">
        <v>124</v>
      </c>
      <c r="H40" s="6" t="s">
        <v>252</v>
      </c>
      <c r="I40" s="6" t="str">
        <f t="shared" ref="I40:I50" si="14">"EC-"&amp;C40</f>
        <v>EC-MDM-VAL-RANGE</v>
      </c>
      <c r="J40" s="6" t="str">
        <f t="shared" si="13"/>
        <v>RC-MDM-VAL-RANGE</v>
      </c>
      <c r="K40" s="6" t="s">
        <v>245</v>
      </c>
    </row>
    <row r="41" spans="1:11" x14ac:dyDescent="0.3">
      <c r="A41" s="6" t="s">
        <v>240</v>
      </c>
      <c r="B41" s="7" t="s">
        <v>210</v>
      </c>
      <c r="C41" s="6" t="s">
        <v>135</v>
      </c>
      <c r="D41" s="6" t="s">
        <v>1</v>
      </c>
      <c r="E41" s="6" t="s">
        <v>125</v>
      </c>
      <c r="F41" s="6" t="s">
        <v>1</v>
      </c>
      <c r="G41" s="6" t="s">
        <v>125</v>
      </c>
      <c r="H41" s="6" t="s">
        <v>252</v>
      </c>
      <c r="I41" s="6" t="str">
        <f t="shared" si="14"/>
        <v>EC-MDM-VAL-SPIKE</v>
      </c>
      <c r="J41" s="6" t="str">
        <f t="shared" si="13"/>
        <v>RC-MDM-VAL-SPIKE</v>
      </c>
      <c r="K41" s="6" t="s">
        <v>246</v>
      </c>
    </row>
    <row r="42" spans="1:11" x14ac:dyDescent="0.3">
      <c r="A42" s="6" t="s">
        <v>240</v>
      </c>
      <c r="B42" s="7" t="s">
        <v>211</v>
      </c>
      <c r="C42" s="6" t="s">
        <v>136</v>
      </c>
      <c r="D42" s="6" t="s">
        <v>1</v>
      </c>
      <c r="E42" s="6" t="s">
        <v>126</v>
      </c>
      <c r="F42" s="6" t="s">
        <v>1</v>
      </c>
      <c r="G42" s="6" t="s">
        <v>126</v>
      </c>
      <c r="H42" s="6" t="s">
        <v>252</v>
      </c>
      <c r="I42" s="6" t="str">
        <f t="shared" si="14"/>
        <v>EC-MDM-VAL-DIP</v>
      </c>
      <c r="J42" s="6" t="str">
        <f t="shared" si="13"/>
        <v>RC-MDM-VAL-DIP</v>
      </c>
      <c r="K42" s="6" t="s">
        <v>247</v>
      </c>
    </row>
    <row r="43" spans="1:11" x14ac:dyDescent="0.3">
      <c r="A43" s="6" t="s">
        <v>240</v>
      </c>
      <c r="B43" s="7" t="s">
        <v>212</v>
      </c>
      <c r="C43" s="6" t="s">
        <v>137</v>
      </c>
      <c r="D43" s="6" t="s">
        <v>116</v>
      </c>
      <c r="E43" s="6" t="s">
        <v>132</v>
      </c>
      <c r="F43" s="6" t="s">
        <v>116</v>
      </c>
      <c r="G43" s="6" t="s">
        <v>132</v>
      </c>
      <c r="H43" s="6" t="s">
        <v>252</v>
      </c>
      <c r="I43" s="6" t="str">
        <f t="shared" si="14"/>
        <v>EC-MDM-VAL-QUAL</v>
      </c>
      <c r="J43" s="6" t="str">
        <f t="shared" si="13"/>
        <v>RC-MDM-VAL-QUAL</v>
      </c>
      <c r="K43" s="6" t="s">
        <v>248</v>
      </c>
    </row>
    <row r="44" spans="1:11" x14ac:dyDescent="0.3">
      <c r="A44" s="6" t="s">
        <v>240</v>
      </c>
      <c r="B44" s="7" t="s">
        <v>213</v>
      </c>
      <c r="C44" s="6" t="s">
        <v>138</v>
      </c>
      <c r="D44" s="6" t="s">
        <v>1</v>
      </c>
      <c r="E44" s="6" t="s">
        <v>127</v>
      </c>
      <c r="F44" s="6" t="s">
        <v>1</v>
      </c>
      <c r="G44" s="6" t="s">
        <v>127</v>
      </c>
      <c r="H44" s="6" t="s">
        <v>252</v>
      </c>
      <c r="I44" s="6" t="str">
        <f t="shared" si="14"/>
        <v>EC-MDM-VAL-HIGHLOW</v>
      </c>
      <c r="J44" s="6" t="str">
        <f t="shared" si="13"/>
        <v>RC-MDM-VAL-HIGHLOW</v>
      </c>
      <c r="K44" s="6" t="s">
        <v>249</v>
      </c>
    </row>
    <row r="45" spans="1:11" x14ac:dyDescent="0.3">
      <c r="A45" s="6" t="s">
        <v>240</v>
      </c>
      <c r="B45" s="7" t="s">
        <v>214</v>
      </c>
      <c r="C45" s="6" t="s">
        <v>139</v>
      </c>
      <c r="D45" s="6" t="s">
        <v>1</v>
      </c>
      <c r="E45" s="6" t="s">
        <v>128</v>
      </c>
      <c r="F45" s="6" t="s">
        <v>1</v>
      </c>
      <c r="G45" s="6" t="s">
        <v>128</v>
      </c>
      <c r="H45" s="6" t="s">
        <v>252</v>
      </c>
      <c r="I45" s="6" t="str">
        <f t="shared" si="14"/>
        <v>EC-MDM-VAL-ZEROES</v>
      </c>
      <c r="J45" s="6" t="str">
        <f t="shared" si="13"/>
        <v>RC-MDM-VAL-ZEROES</v>
      </c>
      <c r="K45" s="6" t="s">
        <v>250</v>
      </c>
    </row>
    <row r="46" spans="1:11" x14ac:dyDescent="0.3">
      <c r="A46" s="6" t="s">
        <v>240</v>
      </c>
      <c r="B46" s="7" t="s">
        <v>215</v>
      </c>
      <c r="C46" s="6" t="s">
        <v>140</v>
      </c>
      <c r="D46" s="6" t="s">
        <v>1</v>
      </c>
      <c r="E46" s="6" t="s">
        <v>129</v>
      </c>
      <c r="F46" s="6" t="s">
        <v>1</v>
      </c>
      <c r="G46" s="6" t="s">
        <v>129</v>
      </c>
      <c r="H46" s="6" t="s">
        <v>252</v>
      </c>
      <c r="I46" s="6" t="str">
        <f t="shared" si="14"/>
        <v>EC-MDM-VAL-INACTIVE</v>
      </c>
      <c r="J46" s="6" t="str">
        <f t="shared" si="13"/>
        <v>RC-MDM-VAL-INACTIVE</v>
      </c>
      <c r="K46" s="6" t="s">
        <v>251</v>
      </c>
    </row>
    <row r="47" spans="1:11" ht="28.8" x14ac:dyDescent="0.3">
      <c r="A47" s="6" t="s">
        <v>240</v>
      </c>
      <c r="B47" s="7" t="s">
        <v>216</v>
      </c>
      <c r="C47" s="6" t="s">
        <v>141</v>
      </c>
      <c r="D47" s="6" t="s">
        <v>1</v>
      </c>
      <c r="E47" s="6" t="s">
        <v>130</v>
      </c>
      <c r="F47" s="6" t="s">
        <v>1</v>
      </c>
      <c r="G47" s="6" t="s">
        <v>130</v>
      </c>
      <c r="I47" s="6" t="str">
        <f t="shared" si="14"/>
        <v>EC-MDM-VAL-SUM</v>
      </c>
      <c r="J47" s="6" t="str">
        <f t="shared" si="13"/>
        <v>RC-MDM-VAL-SUM</v>
      </c>
      <c r="K47" s="6" t="s">
        <v>145</v>
      </c>
    </row>
    <row r="48" spans="1:11" x14ac:dyDescent="0.3">
      <c r="A48" s="6" t="s">
        <v>240</v>
      </c>
      <c r="B48" s="7" t="s">
        <v>217</v>
      </c>
      <c r="C48" s="6" t="s">
        <v>142</v>
      </c>
      <c r="D48" s="6" t="s">
        <v>1</v>
      </c>
      <c r="E48" s="6" t="s">
        <v>121</v>
      </c>
      <c r="F48" s="6" t="s">
        <v>1</v>
      </c>
      <c r="G48" s="6" t="s">
        <v>121</v>
      </c>
      <c r="I48" s="6" t="str">
        <f t="shared" si="14"/>
        <v>EC-MDM-VAL-GAP</v>
      </c>
      <c r="J48" s="6" t="str">
        <f t="shared" si="13"/>
        <v>RC-MDM-VAL-GAP</v>
      </c>
      <c r="K48" s="6" t="s">
        <v>146</v>
      </c>
    </row>
    <row r="49" spans="1:11" ht="28.8" x14ac:dyDescent="0.3">
      <c r="A49" s="6" t="s">
        <v>240</v>
      </c>
      <c r="B49" s="7" t="s">
        <v>218</v>
      </c>
      <c r="C49" s="6" t="s">
        <v>143</v>
      </c>
      <c r="D49" s="6" t="s">
        <v>1</v>
      </c>
      <c r="E49" s="6" t="s">
        <v>122</v>
      </c>
      <c r="F49" s="6" t="s">
        <v>1</v>
      </c>
      <c r="G49" s="6" t="s">
        <v>122</v>
      </c>
      <c r="I49" s="6" t="str">
        <f t="shared" si="14"/>
        <v>EC-MDM-VAL-FLAGS</v>
      </c>
      <c r="J49" s="6" t="str">
        <f t="shared" si="13"/>
        <v>RC-MDM-VAL-FLAGS</v>
      </c>
      <c r="K49" s="6" t="s">
        <v>147</v>
      </c>
    </row>
    <row r="50" spans="1:11" x14ac:dyDescent="0.3">
      <c r="A50" s="6" t="s">
        <v>240</v>
      </c>
      <c r="B50" s="7" t="s">
        <v>267</v>
      </c>
      <c r="C50" s="6" t="s">
        <v>268</v>
      </c>
      <c r="D50" s="6" t="s">
        <v>1</v>
      </c>
      <c r="E50" s="6" t="s">
        <v>290</v>
      </c>
      <c r="F50" s="6" t="s">
        <v>1</v>
      </c>
      <c r="G50" s="6" t="s">
        <v>290</v>
      </c>
      <c r="H50" s="6" t="s">
        <v>252</v>
      </c>
      <c r="I50" s="6" t="str">
        <f t="shared" si="14"/>
        <v>EC-MDM-VAL-PRECISION</v>
      </c>
      <c r="J50" s="6" t="str">
        <f t="shared" si="13"/>
        <v>RC-MDM-VAL-PRECISION</v>
      </c>
      <c r="K50" s="6" t="s">
        <v>269</v>
      </c>
    </row>
    <row r="51" spans="1:11" x14ac:dyDescent="0.3">
      <c r="A51" s="6" t="s">
        <v>240</v>
      </c>
      <c r="B51" s="7" t="s">
        <v>289</v>
      </c>
      <c r="C51" s="6" t="s">
        <v>287</v>
      </c>
      <c r="D51" s="6" t="s">
        <v>16</v>
      </c>
      <c r="E51" s="6" t="s">
        <v>291</v>
      </c>
      <c r="F51" s="6" t="s">
        <v>16</v>
      </c>
      <c r="G51" s="6" t="s">
        <v>291</v>
      </c>
      <c r="H51" s="6" t="s">
        <v>252</v>
      </c>
      <c r="I51" s="6" t="str">
        <f t="shared" ref="I51" si="15">"EC-"&amp;C51</f>
        <v>EC-MDM-VAL-INTERVAL</v>
      </c>
      <c r="J51" s="6" t="str">
        <f t="shared" ref="J51" si="16">"RC-"&amp;C51</f>
        <v>RC-MDM-VAL-INTERVAL</v>
      </c>
      <c r="K51" s="6" t="s">
        <v>292</v>
      </c>
    </row>
    <row r="52" spans="1:11" s="29" customFormat="1" x14ac:dyDescent="0.3">
      <c r="A52" s="29" t="s">
        <v>240</v>
      </c>
      <c r="B52" s="26" t="s">
        <v>398</v>
      </c>
      <c r="C52" s="29" t="s">
        <v>404</v>
      </c>
      <c r="D52" s="29" t="s">
        <v>400</v>
      </c>
      <c r="E52" s="29" t="s">
        <v>403</v>
      </c>
      <c r="F52" s="29" t="s">
        <v>400</v>
      </c>
      <c r="G52" s="29" t="s">
        <v>403</v>
      </c>
      <c r="H52" s="29" t="s">
        <v>252</v>
      </c>
      <c r="I52" s="29" t="s">
        <v>406</v>
      </c>
      <c r="J52" s="29" t="s">
        <v>404</v>
      </c>
      <c r="K52" s="29" t="s">
        <v>399</v>
      </c>
    </row>
    <row r="53" spans="1:11" s="10" customFormat="1" x14ac:dyDescent="0.3">
      <c r="A53" s="8" t="s">
        <v>172</v>
      </c>
      <c r="B53" s="9"/>
      <c r="C53" s="8"/>
    </row>
    <row r="54" spans="1:11" x14ac:dyDescent="0.3">
      <c r="C54" s="6" t="s">
        <v>160</v>
      </c>
      <c r="D54" s="6" t="s">
        <v>115</v>
      </c>
      <c r="E54" s="6" t="s">
        <v>123</v>
      </c>
      <c r="J54" s="6" t="s">
        <v>158</v>
      </c>
      <c r="K54" s="6" t="str">
        <f>"Internal error while validating "&amp;E54&amp;" check"</f>
        <v>Internal error while validating timestamp check</v>
      </c>
    </row>
    <row r="55" spans="1:11" x14ac:dyDescent="0.3">
      <c r="C55" s="6" t="s">
        <v>161</v>
      </c>
      <c r="D55" s="6" t="s">
        <v>115</v>
      </c>
      <c r="E55" s="6" t="s">
        <v>124</v>
      </c>
      <c r="J55" s="6" t="s">
        <v>158</v>
      </c>
      <c r="K55" s="6" t="str">
        <f t="shared" ref="K55:K61" si="17">"Internal error while validating "&amp;E55&amp;" check"</f>
        <v>Internal error while validating range check</v>
      </c>
    </row>
    <row r="56" spans="1:11" x14ac:dyDescent="0.3">
      <c r="C56" s="6" t="s">
        <v>162</v>
      </c>
      <c r="D56" s="6" t="s">
        <v>115</v>
      </c>
      <c r="E56" s="6" t="s">
        <v>125</v>
      </c>
      <c r="J56" s="6" t="s">
        <v>158</v>
      </c>
      <c r="K56" s="6" t="str">
        <f t="shared" si="17"/>
        <v>Internal error while validating spike check</v>
      </c>
    </row>
    <row r="57" spans="1:11" x14ac:dyDescent="0.3">
      <c r="C57" s="6" t="s">
        <v>163</v>
      </c>
      <c r="D57" s="6" t="s">
        <v>115</v>
      </c>
      <c r="E57" s="6" t="s">
        <v>126</v>
      </c>
      <c r="J57" s="6" t="s">
        <v>158</v>
      </c>
      <c r="K57" s="6" t="str">
        <f t="shared" si="17"/>
        <v>Internal error while validating dip check</v>
      </c>
    </row>
    <row r="58" spans="1:11" x14ac:dyDescent="0.3">
      <c r="C58" s="6" t="s">
        <v>164</v>
      </c>
      <c r="D58" s="6" t="s">
        <v>115</v>
      </c>
      <c r="E58" s="6" t="s">
        <v>127</v>
      </c>
      <c r="J58" s="6" t="s">
        <v>158</v>
      </c>
      <c r="K58" s="6" t="str">
        <f t="shared" si="17"/>
        <v>Internal error while validating highlow check</v>
      </c>
    </row>
    <row r="59" spans="1:11" x14ac:dyDescent="0.3">
      <c r="C59" s="6" t="s">
        <v>165</v>
      </c>
      <c r="D59" s="6" t="s">
        <v>115</v>
      </c>
      <c r="E59" s="6" t="s">
        <v>128</v>
      </c>
      <c r="J59" s="6" t="s">
        <v>158</v>
      </c>
      <c r="K59" s="6" t="str">
        <f t="shared" si="17"/>
        <v>Internal error while validating zeroes check</v>
      </c>
    </row>
    <row r="60" spans="1:11" x14ac:dyDescent="0.3">
      <c r="C60" s="6" t="s">
        <v>166</v>
      </c>
      <c r="D60" s="6" t="s">
        <v>115</v>
      </c>
      <c r="E60" s="6" t="s">
        <v>129</v>
      </c>
      <c r="J60" s="6" t="s">
        <v>158</v>
      </c>
      <c r="K60" s="6" t="str">
        <f t="shared" si="17"/>
        <v>Internal error while validating inactive check</v>
      </c>
    </row>
    <row r="61" spans="1:11" x14ac:dyDescent="0.3">
      <c r="C61" s="6" t="s">
        <v>167</v>
      </c>
      <c r="D61" s="6" t="s">
        <v>115</v>
      </c>
      <c r="E61" s="6" t="s">
        <v>130</v>
      </c>
      <c r="J61" s="6" t="s">
        <v>158</v>
      </c>
      <c r="K61" s="6" t="str">
        <f t="shared" si="17"/>
        <v>Internal error while validating sum check</v>
      </c>
    </row>
    <row r="62" spans="1:11" x14ac:dyDescent="0.3">
      <c r="C62" s="6" t="s">
        <v>168</v>
      </c>
      <c r="D62" s="6" t="s">
        <v>116</v>
      </c>
      <c r="E62" s="6" t="s">
        <v>117</v>
      </c>
      <c r="J62" s="6" t="s">
        <v>158</v>
      </c>
      <c r="K62" s="6" t="s">
        <v>118</v>
      </c>
    </row>
    <row r="63" spans="1:11" x14ac:dyDescent="0.3">
      <c r="C63" s="6" t="s">
        <v>169</v>
      </c>
      <c r="D63" s="6" t="s">
        <v>119</v>
      </c>
      <c r="E63" s="6" t="s">
        <v>120</v>
      </c>
      <c r="J63" s="6" t="s">
        <v>158</v>
      </c>
      <c r="K63" s="6" t="s">
        <v>131</v>
      </c>
    </row>
    <row r="64" spans="1:11" x14ac:dyDescent="0.3">
      <c r="C64" s="6" t="s">
        <v>170</v>
      </c>
      <c r="D64" s="6" t="s">
        <v>115</v>
      </c>
      <c r="E64" s="6" t="s">
        <v>121</v>
      </c>
      <c r="J64" s="6" t="s">
        <v>158</v>
      </c>
      <c r="K64" s="6" t="str">
        <f>"Internal error while validating "&amp;E64&amp;" check"</f>
        <v>Internal error while validating gap check</v>
      </c>
    </row>
    <row r="65" spans="1:12" x14ac:dyDescent="0.3">
      <c r="C65" s="6" t="s">
        <v>171</v>
      </c>
      <c r="D65" s="6" t="s">
        <v>115</v>
      </c>
      <c r="E65" s="6" t="s">
        <v>122</v>
      </c>
      <c r="J65" s="6" t="s">
        <v>158</v>
      </c>
      <c r="K65" s="6" t="str">
        <f>"Internal error while validating "&amp;E65&amp;" check"</f>
        <v>Internal error while validating flags check</v>
      </c>
    </row>
    <row r="67" spans="1:12" s="3" customFormat="1" x14ac:dyDescent="0.3">
      <c r="A67" s="1" t="s">
        <v>77</v>
      </c>
      <c r="B67" s="2"/>
      <c r="C67" s="1"/>
    </row>
    <row r="68" spans="1:12" s="4" customFormat="1" x14ac:dyDescent="0.3">
      <c r="A68" s="4" t="s">
        <v>29</v>
      </c>
      <c r="B68" s="5"/>
    </row>
    <row r="69" spans="1:12" x14ac:dyDescent="0.3">
      <c r="A69" s="6" t="str">
        <f t="shared" ref="A69:A74" si="18">"VR."&amp;C69</f>
        <v>VR.MDM-RMV-001</v>
      </c>
      <c r="B69" s="7" t="s">
        <v>220</v>
      </c>
      <c r="C69" s="6" t="s">
        <v>110</v>
      </c>
      <c r="D69" s="6" t="s">
        <v>78</v>
      </c>
      <c r="E69" s="6" t="s">
        <v>78</v>
      </c>
      <c r="F69" s="6" t="s">
        <v>78</v>
      </c>
      <c r="G69" s="6" t="s">
        <v>78</v>
      </c>
      <c r="I69" s="6" t="str">
        <f t="shared" ref="I69:I71" si="19">"EC-"&amp;C69</f>
        <v>EC-MDM-RMV-001</v>
      </c>
      <c r="J69" s="6" t="str">
        <f t="shared" ref="J69:J74" si="20">"RC-"&amp;C69</f>
        <v>RC-MDM-RMV-001</v>
      </c>
      <c r="K69" s="6" t="s">
        <v>79</v>
      </c>
    </row>
    <row r="70" spans="1:12" x14ac:dyDescent="0.3">
      <c r="A70" s="6" t="str">
        <f t="shared" si="18"/>
        <v>VR.MDM-RMV-002</v>
      </c>
      <c r="B70" s="7" t="s">
        <v>221</v>
      </c>
      <c r="C70" s="6" t="s">
        <v>111</v>
      </c>
      <c r="D70" s="6" t="s">
        <v>78</v>
      </c>
      <c r="E70" s="6" t="s">
        <v>78</v>
      </c>
      <c r="F70" s="6" t="s">
        <v>78</v>
      </c>
      <c r="G70" s="6" t="s">
        <v>78</v>
      </c>
      <c r="I70" s="6" t="str">
        <f t="shared" si="19"/>
        <v>EC-MDM-RMV-002</v>
      </c>
      <c r="J70" s="6" t="str">
        <f t="shared" si="20"/>
        <v>RC-MDM-RMV-002</v>
      </c>
      <c r="K70" s="6" t="s">
        <v>80</v>
      </c>
    </row>
    <row r="71" spans="1:12" x14ac:dyDescent="0.3">
      <c r="A71" s="6" t="str">
        <f t="shared" si="18"/>
        <v>VR.MDM-RMV-003</v>
      </c>
      <c r="B71" s="7" t="s">
        <v>222</v>
      </c>
      <c r="C71" s="6" t="s">
        <v>112</v>
      </c>
      <c r="D71" s="6" t="s">
        <v>78</v>
      </c>
      <c r="E71" s="6" t="s">
        <v>78</v>
      </c>
      <c r="F71" s="6" t="s">
        <v>78</v>
      </c>
      <c r="G71" s="6" t="s">
        <v>78</v>
      </c>
      <c r="I71" s="6" t="str">
        <f t="shared" si="19"/>
        <v>EC-MDM-RMV-003</v>
      </c>
      <c r="J71" s="6" t="str">
        <f t="shared" si="20"/>
        <v>RC-MDM-RMV-003</v>
      </c>
      <c r="K71" s="6" t="s">
        <v>81</v>
      </c>
    </row>
    <row r="72" spans="1:12" x14ac:dyDescent="0.3">
      <c r="A72" s="6" t="str">
        <f>"VR."&amp;C72</f>
        <v>VR.MDM-RMV-004</v>
      </c>
      <c r="B72" s="7" t="s">
        <v>316</v>
      </c>
      <c r="C72" s="6" t="s">
        <v>317</v>
      </c>
      <c r="D72" s="6" t="s">
        <v>78</v>
      </c>
      <c r="E72" s="6" t="s">
        <v>78</v>
      </c>
      <c r="F72" s="6" t="s">
        <v>78</v>
      </c>
      <c r="G72" s="6" t="s">
        <v>78</v>
      </c>
      <c r="I72" s="6" t="str">
        <f>"EC-"&amp;C72</f>
        <v>EC-MDM-RMV-004</v>
      </c>
      <c r="J72" s="6" t="str">
        <f>"RC-"&amp;C72</f>
        <v>RC-MDM-RMV-004</v>
      </c>
      <c r="K72" s="6" t="s">
        <v>82</v>
      </c>
    </row>
    <row r="73" spans="1:12" x14ac:dyDescent="0.3">
      <c r="A73" s="6" t="str">
        <f t="shared" si="18"/>
        <v>VR.MDM-RMV-005</v>
      </c>
      <c r="B73" s="7" t="s">
        <v>182</v>
      </c>
      <c r="C73" s="6" t="s">
        <v>223</v>
      </c>
      <c r="I73" s="6" t="str">
        <f t="shared" ref="I73:I74" si="21">"EC-"&amp;C73</f>
        <v>EC-MDM-RMV-005</v>
      </c>
      <c r="J73" s="6" t="str">
        <f t="shared" si="20"/>
        <v>RC-MDM-RMV-005</v>
      </c>
      <c r="K73" s="6" t="s">
        <v>186</v>
      </c>
    </row>
    <row r="74" spans="1:12" ht="28.8" x14ac:dyDescent="0.3">
      <c r="A74" s="6" t="str">
        <f t="shared" si="18"/>
        <v>VR.MDM-RMV-100</v>
      </c>
      <c r="B74" s="7" t="s">
        <v>226</v>
      </c>
      <c r="C74" s="6" t="s">
        <v>224</v>
      </c>
      <c r="I74" s="6" t="str">
        <f t="shared" si="21"/>
        <v>EC-MDM-RMV-100</v>
      </c>
      <c r="J74" s="6" t="str">
        <f t="shared" si="20"/>
        <v>RC-MDM-RMV-100</v>
      </c>
      <c r="K74" s="6" t="s">
        <v>225</v>
      </c>
    </row>
    <row r="75" spans="1:12" x14ac:dyDescent="0.3">
      <c r="A75" s="6" t="s">
        <v>274</v>
      </c>
      <c r="B75" s="7" t="s">
        <v>272</v>
      </c>
      <c r="C75" s="6" t="s">
        <v>275</v>
      </c>
      <c r="D75" s="6" t="s">
        <v>78</v>
      </c>
      <c r="E75" s="6" t="s">
        <v>78</v>
      </c>
      <c r="F75" s="6" t="s">
        <v>78</v>
      </c>
      <c r="G75" s="6" t="s">
        <v>78</v>
      </c>
      <c r="I75" s="6" t="s">
        <v>276</v>
      </c>
      <c r="J75" s="6" t="s">
        <v>277</v>
      </c>
      <c r="K75" s="6" t="s">
        <v>273</v>
      </c>
    </row>
    <row r="76" spans="1:12" ht="28.8" x14ac:dyDescent="0.3">
      <c r="A76" s="6" t="s">
        <v>282</v>
      </c>
      <c r="B76" s="7" t="s">
        <v>296</v>
      </c>
      <c r="C76" s="6" t="s">
        <v>283</v>
      </c>
      <c r="D76" s="6" t="s">
        <v>78</v>
      </c>
      <c r="E76" s="6" t="s">
        <v>78</v>
      </c>
      <c r="F76" s="6" t="s">
        <v>78</v>
      </c>
      <c r="G76" s="6" t="s">
        <v>78</v>
      </c>
      <c r="I76" s="6" t="s">
        <v>284</v>
      </c>
      <c r="J76" s="6" t="s">
        <v>285</v>
      </c>
      <c r="K76" s="7" t="s">
        <v>294</v>
      </c>
      <c r="L76" s="6" t="s">
        <v>295</v>
      </c>
    </row>
    <row r="77" spans="1:12" customFormat="1" x14ac:dyDescent="0.3">
      <c r="A77" t="s">
        <v>322</v>
      </c>
      <c r="B77" t="s">
        <v>318</v>
      </c>
      <c r="C77" t="s">
        <v>315</v>
      </c>
      <c r="D77" t="s">
        <v>78</v>
      </c>
      <c r="E77" t="s">
        <v>78</v>
      </c>
      <c r="F77" t="s">
        <v>78</v>
      </c>
      <c r="G77" t="s">
        <v>78</v>
      </c>
      <c r="I77" t="s">
        <v>321</v>
      </c>
      <c r="J77" t="s">
        <v>320</v>
      </c>
      <c r="K77" t="s">
        <v>319</v>
      </c>
    </row>
    <row r="80" spans="1:12" s="3" customFormat="1" x14ac:dyDescent="0.3">
      <c r="A80" s="1" t="s">
        <v>83</v>
      </c>
      <c r="B80" s="2"/>
      <c r="C80" s="1"/>
    </row>
    <row r="81" spans="1:11" x14ac:dyDescent="0.3">
      <c r="A81" s="6" t="str">
        <f>"VR."&amp;C81</f>
        <v>VR.MDM-QMV-001</v>
      </c>
      <c r="B81" s="7" t="s">
        <v>227</v>
      </c>
      <c r="C81" s="6" t="s">
        <v>113</v>
      </c>
      <c r="D81" s="6" t="s">
        <v>78</v>
      </c>
      <c r="E81" s="6" t="s">
        <v>78</v>
      </c>
      <c r="F81" s="6" t="s">
        <v>78</v>
      </c>
      <c r="G81" s="6" t="s">
        <v>78</v>
      </c>
      <c r="I81" s="6" t="str">
        <f t="shared" ref="I81" si="22">"EC-"&amp;C81</f>
        <v>EC-MDM-QMV-001</v>
      </c>
      <c r="J81" s="6" t="str">
        <f>"RC-"&amp;C81</f>
        <v>RC-MDM-QMV-001</v>
      </c>
      <c r="K81" s="7" t="s">
        <v>227</v>
      </c>
    </row>
    <row r="83" spans="1:11" s="3" customFormat="1" x14ac:dyDescent="0.3">
      <c r="A83" s="1" t="s">
        <v>84</v>
      </c>
      <c r="B83" s="2"/>
      <c r="C83" s="1"/>
    </row>
    <row r="84" spans="1:11" x14ac:dyDescent="0.3">
      <c r="A84" s="6" t="str">
        <f>"VR."&amp;C84</f>
        <v>VR.MDM-UMV-001</v>
      </c>
      <c r="B84" s="7" t="s">
        <v>227</v>
      </c>
      <c r="C84" s="6" t="s">
        <v>114</v>
      </c>
      <c r="D84" s="6" t="s">
        <v>78</v>
      </c>
      <c r="E84" s="6" t="s">
        <v>78</v>
      </c>
      <c r="F84" s="6" t="s">
        <v>78</v>
      </c>
      <c r="G84" s="6" t="s">
        <v>78</v>
      </c>
      <c r="I84" s="6" t="str">
        <f t="shared" ref="I84" si="23">"EC-"&amp;C84</f>
        <v>EC-MDM-UMV-001</v>
      </c>
      <c r="J84" s="6" t="str">
        <f>"RC-"&amp;C84</f>
        <v>RC-MDM-UMV-001</v>
      </c>
      <c r="K84" s="7" t="s">
        <v>227</v>
      </c>
    </row>
    <row r="87" spans="1:11" s="22" customFormat="1" ht="15.6" x14ac:dyDescent="0.3">
      <c r="A87" s="24" t="s">
        <v>297</v>
      </c>
      <c r="B87" s="23"/>
    </row>
    <row r="88" spans="1:11" x14ac:dyDescent="0.3">
      <c r="A88" s="6" t="str">
        <f>"VR."&amp;C88</f>
        <v>VR.MDM-RPT-001</v>
      </c>
      <c r="B88" s="7" t="s">
        <v>300</v>
      </c>
      <c r="C88" s="6" t="s">
        <v>298</v>
      </c>
      <c r="D88" s="6" t="s">
        <v>78</v>
      </c>
      <c r="E88" s="6" t="s">
        <v>78</v>
      </c>
      <c r="F88" s="6" t="s">
        <v>78</v>
      </c>
      <c r="G88" s="6" t="s">
        <v>78</v>
      </c>
      <c r="I88" s="6" t="str">
        <f t="shared" ref="I88:I89" si="24">"EC-"&amp;C88</f>
        <v>EC-MDM-RPT-001</v>
      </c>
      <c r="J88" s="6" t="str">
        <f>"RC-"&amp;C88</f>
        <v>RC-MDM-RPT-001</v>
      </c>
      <c r="K88" s="7" t="s">
        <v>299</v>
      </c>
    </row>
    <row r="89" spans="1:11" customFormat="1" x14ac:dyDescent="0.3">
      <c r="A89" t="s">
        <v>323</v>
      </c>
      <c r="B89" t="s">
        <v>324</v>
      </c>
      <c r="C89" t="s">
        <v>298</v>
      </c>
      <c r="D89" t="s">
        <v>78</v>
      </c>
      <c r="E89" t="s">
        <v>78</v>
      </c>
      <c r="F89" t="s">
        <v>78</v>
      </c>
      <c r="G89" t="s">
        <v>78</v>
      </c>
      <c r="I89" t="str">
        <f t="shared" si="24"/>
        <v>EC-MDM-RPT-001</v>
      </c>
      <c r="J89" t="str">
        <f>"RC-"&amp;C89</f>
        <v>RC-MDM-RPT-001</v>
      </c>
      <c r="K89" t="s">
        <v>299</v>
      </c>
    </row>
    <row r="90" spans="1:11" s="27" customFormat="1" x14ac:dyDescent="0.3">
      <c r="A90" s="27" t="s">
        <v>302</v>
      </c>
      <c r="B90" s="28"/>
    </row>
    <row r="91" spans="1:11" x14ac:dyDescent="0.3">
      <c r="A91" s="6" t="s">
        <v>303</v>
      </c>
      <c r="B91" s="7" t="s">
        <v>306</v>
      </c>
      <c r="C91" s="6" t="s">
        <v>309</v>
      </c>
      <c r="D91" s="6" t="s">
        <v>78</v>
      </c>
      <c r="E91" s="6" t="s">
        <v>78</v>
      </c>
      <c r="F91" s="6" t="s">
        <v>78</v>
      </c>
      <c r="G91" s="6" t="s">
        <v>78</v>
      </c>
      <c r="I91" s="6" t="s">
        <v>309</v>
      </c>
      <c r="K91" s="6" t="s">
        <v>313</v>
      </c>
    </row>
    <row r="92" spans="1:11" x14ac:dyDescent="0.3">
      <c r="A92" s="6" t="s">
        <v>304</v>
      </c>
      <c r="B92" s="7" t="s">
        <v>307</v>
      </c>
      <c r="C92" s="6" t="s">
        <v>310</v>
      </c>
      <c r="D92" s="6" t="s">
        <v>78</v>
      </c>
      <c r="E92" s="6" t="s">
        <v>78</v>
      </c>
      <c r="F92" s="6" t="s">
        <v>78</v>
      </c>
      <c r="G92" s="6" t="s">
        <v>78</v>
      </c>
      <c r="I92" s="6" t="s">
        <v>310</v>
      </c>
      <c r="K92" s="6" t="s">
        <v>312</v>
      </c>
    </row>
    <row r="93" spans="1:11" customFormat="1" x14ac:dyDescent="0.3">
      <c r="A93" t="s">
        <v>305</v>
      </c>
      <c r="B93" t="s">
        <v>308</v>
      </c>
      <c r="C93" t="s">
        <v>311</v>
      </c>
      <c r="D93" t="s">
        <v>78</v>
      </c>
      <c r="E93" t="s">
        <v>78</v>
      </c>
      <c r="F93" t="s">
        <v>78</v>
      </c>
      <c r="G93" t="s">
        <v>78</v>
      </c>
      <c r="I93" t="s">
        <v>311</v>
      </c>
      <c r="K93" t="s">
        <v>314</v>
      </c>
    </row>
    <row r="94" spans="1:11" s="30" customFormat="1" x14ac:dyDescent="0.3">
      <c r="A94" s="30" t="s">
        <v>325</v>
      </c>
      <c r="B94" s="31"/>
    </row>
    <row r="95" spans="1:11" customFormat="1" x14ac:dyDescent="0.3">
      <c r="A95" t="s">
        <v>327</v>
      </c>
      <c r="B95" t="s">
        <v>326</v>
      </c>
      <c r="C95" t="s">
        <v>338</v>
      </c>
      <c r="D95" t="s">
        <v>393</v>
      </c>
      <c r="E95" t="s">
        <v>394</v>
      </c>
      <c r="I95" t="s">
        <v>338</v>
      </c>
      <c r="J95" t="s">
        <v>371</v>
      </c>
      <c r="K95" t="s">
        <v>384</v>
      </c>
    </row>
    <row r="96" spans="1:11" customFormat="1" x14ac:dyDescent="0.3">
      <c r="A96" t="s">
        <v>328</v>
      </c>
      <c r="B96" t="s">
        <v>349</v>
      </c>
      <c r="C96" t="s">
        <v>339</v>
      </c>
      <c r="D96" t="s">
        <v>4</v>
      </c>
      <c r="E96" t="s">
        <v>360</v>
      </c>
      <c r="I96" t="s">
        <v>339</v>
      </c>
      <c r="J96" t="s">
        <v>372</v>
      </c>
      <c r="K96" t="s">
        <v>385</v>
      </c>
    </row>
    <row r="97" spans="1:11" customFormat="1" x14ac:dyDescent="0.3">
      <c r="A97" t="s">
        <v>329</v>
      </c>
      <c r="B97" t="s">
        <v>350</v>
      </c>
      <c r="C97" t="s">
        <v>340</v>
      </c>
      <c r="D97" t="s">
        <v>4</v>
      </c>
      <c r="E97" t="s">
        <v>362</v>
      </c>
      <c r="I97" t="s">
        <v>340</v>
      </c>
      <c r="J97" t="s">
        <v>373</v>
      </c>
      <c r="K97" t="s">
        <v>386</v>
      </c>
    </row>
    <row r="98" spans="1:11" customFormat="1" x14ac:dyDescent="0.3">
      <c r="A98" t="s">
        <v>330</v>
      </c>
      <c r="B98" t="s">
        <v>351</v>
      </c>
      <c r="C98" t="s">
        <v>341</v>
      </c>
      <c r="D98" t="s">
        <v>4</v>
      </c>
      <c r="E98" t="s">
        <v>363</v>
      </c>
      <c r="I98" t="s">
        <v>341</v>
      </c>
      <c r="J98" t="s">
        <v>374</v>
      </c>
      <c r="K98" t="s">
        <v>387</v>
      </c>
    </row>
    <row r="99" spans="1:11" customFormat="1" x14ac:dyDescent="0.3">
      <c r="A99" t="s">
        <v>331</v>
      </c>
      <c r="B99" t="s">
        <v>352</v>
      </c>
      <c r="C99" t="s">
        <v>342</v>
      </c>
      <c r="D99" t="s">
        <v>4</v>
      </c>
      <c r="E99" t="s">
        <v>364</v>
      </c>
      <c r="I99" t="s">
        <v>342</v>
      </c>
      <c r="J99" t="s">
        <v>375</v>
      </c>
      <c r="K99" t="s">
        <v>388</v>
      </c>
    </row>
    <row r="100" spans="1:11" customFormat="1" x14ac:dyDescent="0.3">
      <c r="A100" t="s">
        <v>332</v>
      </c>
      <c r="B100" t="s">
        <v>353</v>
      </c>
      <c r="C100" t="s">
        <v>343</v>
      </c>
      <c r="D100" t="s">
        <v>4</v>
      </c>
      <c r="E100" t="s">
        <v>365</v>
      </c>
      <c r="I100" t="s">
        <v>343</v>
      </c>
      <c r="J100" t="s">
        <v>376</v>
      </c>
      <c r="K100" t="s">
        <v>389</v>
      </c>
    </row>
    <row r="101" spans="1:11" customFormat="1" x14ac:dyDescent="0.3">
      <c r="A101" t="s">
        <v>333</v>
      </c>
      <c r="B101" t="s">
        <v>354</v>
      </c>
      <c r="C101" t="s">
        <v>344</v>
      </c>
      <c r="D101" t="s">
        <v>4</v>
      </c>
      <c r="E101" t="s">
        <v>366</v>
      </c>
      <c r="I101" t="s">
        <v>344</v>
      </c>
      <c r="J101" t="s">
        <v>377</v>
      </c>
      <c r="K101" t="s">
        <v>390</v>
      </c>
    </row>
    <row r="102" spans="1:11" customFormat="1" x14ac:dyDescent="0.3">
      <c r="A102" t="s">
        <v>334</v>
      </c>
      <c r="B102" t="s">
        <v>355</v>
      </c>
      <c r="C102" t="s">
        <v>345</v>
      </c>
      <c r="D102" t="s">
        <v>4</v>
      </c>
      <c r="E102" t="s">
        <v>367</v>
      </c>
      <c r="I102" t="s">
        <v>345</v>
      </c>
      <c r="J102" t="s">
        <v>378</v>
      </c>
      <c r="K102" t="s">
        <v>382</v>
      </c>
    </row>
    <row r="103" spans="1:11" customFormat="1" x14ac:dyDescent="0.3">
      <c r="A103" t="s">
        <v>335</v>
      </c>
      <c r="B103" t="s">
        <v>356</v>
      </c>
      <c r="C103" t="s">
        <v>346</v>
      </c>
      <c r="D103" t="s">
        <v>4</v>
      </c>
      <c r="E103" t="s">
        <v>368</v>
      </c>
      <c r="I103" t="s">
        <v>346</v>
      </c>
      <c r="J103" t="s">
        <v>379</v>
      </c>
      <c r="K103" t="s">
        <v>383</v>
      </c>
    </row>
    <row r="104" spans="1:11" customFormat="1" x14ac:dyDescent="0.3">
      <c r="A104" t="s">
        <v>336</v>
      </c>
      <c r="B104" t="s">
        <v>357</v>
      </c>
      <c r="C104" t="s">
        <v>347</v>
      </c>
      <c r="D104" t="s">
        <v>361</v>
      </c>
      <c r="E104" t="s">
        <v>369</v>
      </c>
      <c r="I104" t="s">
        <v>347</v>
      </c>
      <c r="J104" t="s">
        <v>380</v>
      </c>
      <c r="K104" t="s">
        <v>391</v>
      </c>
    </row>
    <row r="105" spans="1:11" customFormat="1" x14ac:dyDescent="0.3">
      <c r="A105" t="s">
        <v>337</v>
      </c>
      <c r="B105" t="s">
        <v>358</v>
      </c>
      <c r="C105" t="s">
        <v>348</v>
      </c>
      <c r="D105" t="s">
        <v>359</v>
      </c>
      <c r="E105" t="s">
        <v>370</v>
      </c>
      <c r="I105" t="s">
        <v>348</v>
      </c>
      <c r="J105" t="s">
        <v>381</v>
      </c>
      <c r="K105" t="s">
        <v>392</v>
      </c>
    </row>
    <row r="106" spans="1:11" customFormat="1" x14ac:dyDescent="0.3">
      <c r="A106" t="s">
        <v>395</v>
      </c>
      <c r="B106" t="s">
        <v>393</v>
      </c>
      <c r="C106" t="s">
        <v>396</v>
      </c>
      <c r="D106" t="s">
        <v>4</v>
      </c>
      <c r="E106" t="s">
        <v>393</v>
      </c>
      <c r="I106" t="s">
        <v>396</v>
      </c>
      <c r="J106" t="s">
        <v>397</v>
      </c>
      <c r="K106" t="s">
        <v>393</v>
      </c>
    </row>
  </sheetData>
  <phoneticPr fontId="8" type="noConversion"/>
  <pageMargins left="0.7" right="0.7" top="0.75" bottom="0.75" header="0.3" footer="0.3"/>
  <pageSetup paperSize="9" orientation="portrait" r:id="rId1"/>
  <headerFooter>
    <oddFooter>&amp;C_x000D_&amp;1#&amp;"Arial"&amp;9&amp;K000000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
  <sheetViews>
    <sheetView zoomScaleNormal="100" workbookViewId="0">
      <selection activeCell="D7" sqref="D7"/>
    </sheetView>
  </sheetViews>
  <sheetFormatPr defaultColWidth="9.21875" defaultRowHeight="14.4" x14ac:dyDescent="0.3"/>
  <cols>
    <col min="1" max="1" width="35.77734375" style="6" customWidth="1"/>
    <col min="2" max="2" width="62.77734375" style="7" customWidth="1"/>
    <col min="3" max="3" width="58.77734375" style="7" customWidth="1"/>
    <col min="4" max="4" width="23.5546875" style="6" customWidth="1"/>
    <col min="5" max="5" width="65.5546875" style="6" customWidth="1"/>
    <col min="6" max="6" width="72.77734375" style="6" customWidth="1"/>
    <col min="7" max="16384" width="9.21875" style="6"/>
  </cols>
  <sheetData>
    <row r="1" spans="1:6" s="4" customFormat="1" ht="20.100000000000001" customHeight="1" x14ac:dyDescent="0.3">
      <c r="A1" s="18" t="s">
        <v>238</v>
      </c>
      <c r="B1" s="18" t="s">
        <v>180</v>
      </c>
      <c r="C1" s="18" t="s">
        <v>257</v>
      </c>
      <c r="D1" s="18" t="s">
        <v>237</v>
      </c>
      <c r="E1" s="18" t="s">
        <v>239</v>
      </c>
      <c r="F1" s="18" t="s">
        <v>243</v>
      </c>
    </row>
    <row r="2" spans="1:6" ht="72" x14ac:dyDescent="0.3">
      <c r="A2" s="6" t="s">
        <v>236</v>
      </c>
      <c r="B2" s="7" t="s">
        <v>234</v>
      </c>
      <c r="C2" s="7" t="s">
        <v>78</v>
      </c>
      <c r="D2" s="6" t="s">
        <v>137</v>
      </c>
      <c r="E2" t="s">
        <v>301</v>
      </c>
      <c r="F2" s="7" t="s">
        <v>263</v>
      </c>
    </row>
    <row r="3" spans="1:6" ht="72" x14ac:dyDescent="0.3">
      <c r="A3" s="6" t="s">
        <v>258</v>
      </c>
      <c r="B3" s="7" t="s">
        <v>235</v>
      </c>
      <c r="C3" s="7" t="s">
        <v>78</v>
      </c>
      <c r="D3" s="6" t="s">
        <v>134</v>
      </c>
      <c r="E3" s="7" t="s">
        <v>261</v>
      </c>
      <c r="F3" s="7" t="s">
        <v>264</v>
      </c>
    </row>
    <row r="4" spans="1:6" ht="86.4" x14ac:dyDescent="0.3">
      <c r="A4" s="6" t="s">
        <v>259</v>
      </c>
      <c r="B4" s="7" t="s">
        <v>260</v>
      </c>
      <c r="C4" s="7" t="s">
        <v>266</v>
      </c>
      <c r="D4" s="6" t="s">
        <v>134</v>
      </c>
      <c r="E4" s="7" t="s">
        <v>262</v>
      </c>
      <c r="F4" s="17" t="s">
        <v>265</v>
      </c>
    </row>
    <row r="5" spans="1:6" ht="43.2" x14ac:dyDescent="0.3">
      <c r="A5" s="6" t="s">
        <v>270</v>
      </c>
      <c r="B5" s="7" t="s">
        <v>271</v>
      </c>
      <c r="C5" s="7" t="s">
        <v>278</v>
      </c>
      <c r="D5" s="6" t="s">
        <v>268</v>
      </c>
      <c r="E5" s="7" t="s">
        <v>279</v>
      </c>
      <c r="F5" s="7" t="s">
        <v>280</v>
      </c>
    </row>
    <row r="6" spans="1:6" ht="28.8" x14ac:dyDescent="0.3">
      <c r="A6" s="6" t="s">
        <v>286</v>
      </c>
      <c r="B6" s="7" t="s">
        <v>293</v>
      </c>
      <c r="C6" s="7" t="s">
        <v>78</v>
      </c>
      <c r="D6" s="6" t="s">
        <v>287</v>
      </c>
      <c r="E6" s="7" t="s">
        <v>78</v>
      </c>
      <c r="F6" s="6" t="s">
        <v>288</v>
      </c>
    </row>
    <row r="7" spans="1:6" s="29" customFormat="1" ht="43.2" x14ac:dyDescent="0.3">
      <c r="A7" s="29" t="s">
        <v>405</v>
      </c>
      <c r="B7" s="26" t="s">
        <v>398</v>
      </c>
      <c r="C7" s="26" t="s">
        <v>78</v>
      </c>
      <c r="D7" s="29" t="s">
        <v>404</v>
      </c>
      <c r="E7" s="34" t="s">
        <v>401</v>
      </c>
      <c r="F7" s="34" t="s">
        <v>402</v>
      </c>
    </row>
    <row r="8" spans="1:6" x14ac:dyDescent="0.3">
      <c r="E8" s="33"/>
      <c r="F8" s="33"/>
    </row>
    <row r="9" spans="1:6" x14ac:dyDescent="0.3">
      <c r="E9" s="33"/>
    </row>
    <row r="10" spans="1:6" x14ac:dyDescent="0.3">
      <c r="E10" s="7"/>
    </row>
  </sheetData>
  <pageMargins left="0.7" right="0.7" top="0.75" bottom="0.75" header="0.3" footer="0.3"/>
  <pageSetup paperSize="9" orientation="portrait" horizontalDpi="0" verticalDpi="0" r:id="rId1"/>
  <headerFooter>
    <oddFooter>&amp;C_x000D_&amp;1#&amp;"Arial"&amp;9&amp;K000000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e2d883865e24cb2a65058c0b220779a xmlns="1467fb8b-7944-4202-8e80-6a5cf0d18287">
      <Terms xmlns="http://schemas.microsoft.com/office/infopath/2007/PartnerControls">
        <TermInfo xmlns="http://schemas.microsoft.com/office/infopath/2007/PartnerControls">
          <TermName xmlns="http://schemas.microsoft.com/office/infopath/2007/PartnerControls">Deliverable</TermName>
          <TermId xmlns="http://schemas.microsoft.com/office/infopath/2007/PartnerControls">77d647fd-345e-4fd2-a591-0069a78d4a4d</TermId>
        </TermInfo>
      </Terms>
    </ie2d883865e24cb2a65058c0b220779a>
    <TaxCatchAll xmlns="1467fb8b-7944-4202-8e80-6a5cf0d18287">
      <Value>5</Value>
    </TaxCatchAll>
    <TaxKeywordTaxHTField xmlns="1467fb8b-7944-4202-8e80-6a5cf0d18287">
      <Terms xmlns="http://schemas.microsoft.com/office/infopath/2007/PartnerControls"/>
    </TaxKeywordTaxHTField>
    <ProjectID xmlns="1467fb8b-7944-4202-8e80-6a5cf0d18287" xsi:nil="true"/>
    <OpportunityID xmlns="1467fb8b-7944-4202-8e80-6a5cf0d18287" xsi:nil="true"/>
    <DocCTLanguage xmlns="1467fb8b-7944-4202-8e80-6a5cf0d18287">English</DocCTLanguage>
    <ClientID xmlns="1467fb8b-7944-4202-8e80-6a5cf0d18287" xsi:nil="true"/>
    <DocumentAudience xmlns="1467fb8b-7944-4202-8e80-6a5cf0d18287">CGI only</DocumentAudience>
    <Classification xmlns="1467fb8b-7944-4202-8e80-6a5cf0d18287">Internal</Classification>
    <d03104a6d34b444fb9971a4d8e41064a xmlns="1467fb8b-7944-4202-8e80-6a5cf0d18287">
      <Terms xmlns="http://schemas.microsoft.com/office/infopath/2007/PartnerControls"/>
    </d03104a6d34b444fb9971a4d8e41064a>
    <ContractID xmlns="1467fb8b-7944-4202-8e80-6a5cf0d18287" xsi:nil="true"/>
    <Abstract xmlns="1467fb8b-7944-4202-8e80-6a5cf0d18287" xsi:nil="true"/>
    <ProjectFileTopic xmlns="1467fb8b-7944-4202-8e80-6a5cf0d18287">Program/Project management</ProjectFileTopic>
    <AuthorEnsemble xmlns="1467fb8b-7944-4202-8e80-6a5cf0d18287" xsi:nil="true"/>
    <PublishedDate xmlns="http://schemas.microsoft.com/sharepoint/v3" xsi:nil="true"/>
    <ChangeRequestID xmlns="1467fb8b-7944-4202-8e80-6a5cf0d18287" xsi:nil="true"/>
    <i85fc926d10a45efbad452e9e78f262a xmlns="1467fb8b-7944-4202-8e80-6a5cf0d18287">
      <Terms xmlns="http://schemas.microsoft.com/office/infopath/2007/PartnerControls"/>
    </i85fc926d10a45efbad452e9e78f26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File" ma:contentTypeID="0x0101008BF0FBB838BCD748BD563AED518C571405008537F089CDCEC640BBDE52239C770875" ma:contentTypeVersion="7" ma:contentTypeDescription="" ma:contentTypeScope="" ma:versionID="80bccdd3e952623e816e7369a935f0f2">
  <xsd:schema xmlns:xsd="http://www.w3.org/2001/XMLSchema" xmlns:xs="http://www.w3.org/2001/XMLSchema" xmlns:p="http://schemas.microsoft.com/office/2006/metadata/properties" xmlns:ns1="http://schemas.microsoft.com/sharepoint/v3" xmlns:ns2="1467fb8b-7944-4202-8e80-6a5cf0d18287" targetNamespace="http://schemas.microsoft.com/office/2006/metadata/properties" ma:root="true" ma:fieldsID="97d6b12aacbe26a47a9bb6984162cd87" ns1:_="" ns2:_="">
    <xsd:import namespace="http://schemas.microsoft.com/sharepoint/v3"/>
    <xsd:import namespace="1467fb8b-7944-4202-8e80-6a5cf0d18287"/>
    <xsd:element name="properties">
      <xsd:complexType>
        <xsd:sequence>
          <xsd:element name="documentManagement">
            <xsd:complexType>
              <xsd:all>
                <xsd:element ref="ns2:AuthorEnsemble" minOccurs="0"/>
                <xsd:element ref="ns1:PublishedDate" minOccurs="0"/>
                <xsd:element ref="ns2:DocumentAudience"/>
                <xsd:element ref="ns2:ProjectFileTopic" minOccurs="0"/>
                <xsd:element ref="ns2:DocCTLanguage" minOccurs="0"/>
                <xsd:element ref="ns2:Classification"/>
                <xsd:element ref="ns2:Abstract" minOccurs="0"/>
                <xsd:element ref="ns2:ChangeRequestID" minOccurs="0"/>
                <xsd:element ref="ns2:ClientID" minOccurs="0"/>
                <xsd:element ref="ns2:OpportunityID" minOccurs="0"/>
                <xsd:element ref="ns2:ContractID" minOccurs="0"/>
                <xsd:element ref="ns2:ProjectID" minOccurs="0"/>
                <xsd:element ref="ns2:i85fc926d10a45efbad452e9e78f262a" minOccurs="0"/>
                <xsd:element ref="ns2:TaxKeywordTaxHTField" minOccurs="0"/>
                <xsd:element ref="ns2:d03104a6d34b444fb9971a4d8e41064a" minOccurs="0"/>
                <xsd:element ref="ns2:TaxCatchAll" minOccurs="0"/>
                <xsd:element ref="ns2:ie2d883865e24cb2a65058c0b220779a"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edDate" ma:index="3" nillable="true" ma:displayName="Published Date" ma:format="DateOnly" ma:internalName="Published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467fb8b-7944-4202-8e80-6a5cf0d18287" elementFormDefault="qualified">
    <xsd:import namespace="http://schemas.microsoft.com/office/2006/documentManagement/types"/>
    <xsd:import namespace="http://schemas.microsoft.com/office/infopath/2007/PartnerControls"/>
    <xsd:element name="AuthorEnsemble" ma:index="2" nillable="true" ma:displayName="Author" ma:description="The name of the CGI approval authority." ma:internalName="AuthorEnsemble" ma:readOnly="false">
      <xsd:simpleType>
        <xsd:restriction base="dms:Text"/>
      </xsd:simpleType>
    </xsd:element>
    <xsd:element name="DocumentAudience" ma:index="5" ma:displayName="Document Audience" ma:default="CGI only" ma:description="" ma:internalName="DocumentAudience" ma:readOnly="false">
      <xsd:simpleType>
        <xsd:restriction base="dms:Choice">
          <xsd:enumeration value="CGI only"/>
          <xsd:enumeration value="Approved for client communications"/>
        </xsd:restriction>
      </xsd:simpleType>
    </xsd:element>
    <xsd:element name="ProjectFileTopic" ma:index="6" nillable="true" ma:displayName="Topic" ma:default="Program/Project management" ma:description="" ma:internalName="ProjectFileTopic" ma:readOnly="false">
      <xsd:simpleType>
        <xsd:restriction base="dms:Choice">
          <xsd:enumeration value="Analysis and design"/>
          <xsd:enumeration value="Application Development"/>
          <xsd:enumeration value="Architecture"/>
          <xsd:enumeration value="Business process modeling"/>
          <xsd:enumeration value="Change management"/>
          <xsd:enumeration value="Implementation"/>
          <xsd:enumeration value="Program/Project management"/>
          <xsd:enumeration value="Project delivery"/>
          <xsd:enumeration value="Release and Deployment management"/>
          <xsd:enumeration value="Requirements gathering"/>
          <xsd:enumeration value="Suppliers management"/>
          <xsd:enumeration value="Test"/>
          <xsd:enumeration value="Training"/>
          <xsd:enumeration value="Transition/transformation"/>
        </xsd:restriction>
      </xsd:simpleType>
    </xsd:element>
    <xsd:element name="DocCTLanguage" ma:index="8" nillable="true" ma:displayName="Language" ma:default="English" ma:description="" ma:internalName="DocCTLanguage" ma:readOnly="false">
      <xsd:simpleType>
        <xsd:restriction base="dms:Choice">
          <xsd:enumeration value="English"/>
          <xsd:enumeration value="French"/>
        </xsd:restriction>
      </xsd:simpleType>
    </xsd:element>
    <xsd:element name="Classification" ma:index="9" ma:displayName="Classification" ma:default="Internal" ma:description="As per information classification policy." ma:internalName="Classification" ma:readOnly="false">
      <xsd:simpleType>
        <xsd:restriction base="dms:Choice">
          <xsd:enumeration value="Internal"/>
          <xsd:enumeration value="Public"/>
          <xsd:enumeration value="Confidential"/>
          <xsd:enumeration value="Highly confidential"/>
        </xsd:restriction>
      </xsd:simpleType>
    </xsd:element>
    <xsd:element name="Abstract" ma:index="10" nillable="true" ma:displayName="Abstract" ma:description="" ma:internalName="Abstract" ma:readOnly="false">
      <xsd:simpleType>
        <xsd:restriction base="dms:Note">
          <xsd:maxLength value="255"/>
        </xsd:restriction>
      </xsd:simpleType>
    </xsd:element>
    <xsd:element name="ChangeRequestID" ma:index="11" nillable="true" ma:displayName="Change Request ID" ma:description="" ma:internalName="ChangeRequestID" ma:readOnly="false">
      <xsd:simpleType>
        <xsd:restriction base="dms:Text"/>
      </xsd:simpleType>
    </xsd:element>
    <xsd:element name="ClientID" ma:index="14" nillable="true" ma:displayName="Client ID" ma:description="(PSA-CRM - Sales funnel #)" ma:internalName="ClientID">
      <xsd:simpleType>
        <xsd:restriction base="dms:Text">
          <xsd:maxLength value="255"/>
        </xsd:restriction>
      </xsd:simpleType>
    </xsd:element>
    <xsd:element name="OpportunityID" ma:index="15" nillable="true" ma:displayName="Opportunity ID" ma:description="(PSA-CRM - Sales funnel #)" ma:internalName="OpportunityID">
      <xsd:simpleType>
        <xsd:restriction base="dms:Text">
          <xsd:maxLength value="255"/>
        </xsd:restriction>
      </xsd:simpleType>
    </xsd:element>
    <xsd:element name="ContractID" ma:index="16" nillable="true" ma:displayName="Contract ID" ma:description="" ma:internalName="ContractID" ma:readOnly="false">
      <xsd:simpleType>
        <xsd:restriction base="dms:Text"/>
      </xsd:simpleType>
    </xsd:element>
    <xsd:element name="ProjectID" ma:index="17" nillable="true" ma:displayName="Project ID" ma:description="" ma:internalName="ProjectID" ma:readOnly="false">
      <xsd:simpleType>
        <xsd:restriction base="dms:Text"/>
      </xsd:simpleType>
    </xsd:element>
    <xsd:element name="i85fc926d10a45efbad452e9e78f262a" ma:index="23" nillable="true" ma:taxonomy="true" ma:internalName="i85fc926d10a45efbad452e9e78f262a" ma:taxonomyFieldName="CountryRMJurisdiction" ma:displayName="Country RM Jurisdiction" ma:readOnly="false" ma:fieldId="{285fc926-d10a-45ef-bad4-52e9e78f262a}" ma:sspId="204c783a-96cf-4a0f-a0fc-232f03230527" ma:termSetId="8fe0e76e-13ab-4aa3-aef5-217f3c272257" ma:anchorId="00000000-0000-0000-0000-000000000000" ma:open="false" ma:isKeyword="false">
      <xsd:complexType>
        <xsd:sequence>
          <xsd:element ref="pc:Terms" minOccurs="0" maxOccurs="1"/>
        </xsd:sequence>
      </xsd:complexType>
    </xsd:element>
    <xsd:element name="TaxKeywordTaxHTField" ma:index="24" nillable="true" ma:taxonomy="true" ma:internalName="TaxKeywordTaxHTField" ma:taxonomyFieldName="TaxKeyword" ma:displayName="Enterprise Keywords" ma:readOnly="false" ma:fieldId="{23f27201-bee3-471e-b2e7-b64fd8b7ca38}" ma:taxonomyMulti="true" ma:sspId="204c783a-96cf-4a0f-a0fc-232f03230527" ma:termSetId="00000000-0000-0000-0000-000000000000" ma:anchorId="00000000-0000-0000-0000-000000000000" ma:open="true" ma:isKeyword="true">
      <xsd:complexType>
        <xsd:sequence>
          <xsd:element ref="pc:Terms" minOccurs="0" maxOccurs="1"/>
        </xsd:sequence>
      </xsd:complexType>
    </xsd:element>
    <xsd:element name="d03104a6d34b444fb9971a4d8e41064a" ma:index="25" nillable="true" ma:taxonomy="true" ma:internalName="d03104a6d34b444fb9971a4d8e41064a" ma:taxonomyFieldName="SBUBUContentOwner" ma:displayName="SBU/BU Content Owner" ma:readOnly="false" ma:fieldId="{d03104a6-d34b-444f-b997-1a4d8e41064a}" ma:sspId="204c783a-96cf-4a0f-a0fc-232f03230527" ma:termSetId="d99e8ed4-fc5d-43fa-94ab-5d6ef9c16d49" ma:anchorId="00000000-0000-0000-0000-000000000000" ma:open="false" ma:isKeyword="false">
      <xsd:complexType>
        <xsd:sequence>
          <xsd:element ref="pc:Terms" minOccurs="0" maxOccurs="1"/>
        </xsd:sequence>
      </xsd:complexType>
    </xsd:element>
    <xsd:element name="TaxCatchAll" ma:index="26" nillable="true" ma:displayName="Taxonomy Catch All Column" ma:description="" ma:hidden="true" ma:list="{351e5096-0a61-4c0f-b249-5e57f29cdc86}" ma:internalName="TaxCatchAll" ma:showField="CatchAllData" ma:web="866e52f2-fb06-4125-b2f8-8e2341db426f">
      <xsd:complexType>
        <xsd:complexContent>
          <xsd:extension base="dms:MultiChoiceLookup">
            <xsd:sequence>
              <xsd:element name="Value" type="dms:Lookup" maxOccurs="unbounded" minOccurs="0" nillable="true"/>
            </xsd:sequence>
          </xsd:extension>
        </xsd:complexContent>
      </xsd:complexType>
    </xsd:element>
    <xsd:element name="ie2d883865e24cb2a65058c0b220779a" ma:index="28" ma:taxonomy="true" ma:internalName="ie2d883865e24cb2a65058c0b220779a" ma:taxonomyFieldName="ProjectFileDocument" ma:displayName="Document Type" ma:readOnly="false" ma:default="5;#Deliverable|77d647fd-345e-4fd2-a591-0069a78d4a4d" ma:fieldId="{2e2d8838-65e2-4cb2-a650-58c0b220779a}" ma:sspId="204c783a-96cf-4a0f-a0fc-232f03230527" ma:termSetId="462f9cae-d6b2-4ceb-a226-a9aedfa0d98a" ma:anchorId="7239ed02-257d-4c8e-bd1a-f41c60acdbbf" ma:open="false" ma:isKeyword="false">
      <xsd:complexType>
        <xsd:sequence>
          <xsd:element ref="pc:Terms" minOccurs="0" maxOccurs="1"/>
        </xsd:sequence>
      </xsd:complexType>
    </xsd:element>
    <xsd:element name="TaxCatchAllLabel" ma:index="29" nillable="true" ma:displayName="Taxonomy Catch All Column1" ma:description="" ma:hidden="true" ma:list="{351e5096-0a61-4c0f-b249-5e57f29cdc86}" ma:internalName="TaxCatchAllLabel" ma:readOnly="true" ma:showField="CatchAllDataLabel" ma:web="866e52f2-fb06-4125-b2f8-8e2341db4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04c783a-96cf-4a0f-a0fc-232f03230527" ContentTypeId="0x0101008BF0FBB838BCD748BD563AED518C571405" PreviousValue="false"/>
</file>

<file path=customXml/itemProps1.xml><?xml version="1.0" encoding="utf-8"?>
<ds:datastoreItem xmlns:ds="http://schemas.openxmlformats.org/officeDocument/2006/customXml" ds:itemID="{3CACBB72-9D45-4772-AD69-26564D262FAE}">
  <ds:schemaRefs>
    <ds:schemaRef ds:uri="http://schemas.openxmlformats.org/package/2006/metadata/core-properties"/>
    <ds:schemaRef ds:uri="http://purl.org/dc/terms/"/>
    <ds:schemaRef ds:uri="http://purl.org/dc/dcmitype/"/>
    <ds:schemaRef ds:uri="http://purl.org/dc/elements/1.1/"/>
    <ds:schemaRef ds:uri="1467fb8b-7944-4202-8e80-6a5cf0d18287"/>
    <ds:schemaRef ds:uri="http://schemas.microsoft.com/office/2006/metadata/properties"/>
    <ds:schemaRef ds:uri="http://www.w3.org/XML/1998/namespace"/>
    <ds:schemaRef ds:uri="http://schemas.microsoft.com/sharepoint/v3"/>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F008E071-936F-4111-B585-03EADF4B99A0}">
  <ds:schemaRefs>
    <ds:schemaRef ds:uri="http://schemas.microsoft.com/sharepoint/v3/contenttype/forms"/>
  </ds:schemaRefs>
</ds:datastoreItem>
</file>

<file path=customXml/itemProps3.xml><?xml version="1.0" encoding="utf-8"?>
<ds:datastoreItem xmlns:ds="http://schemas.openxmlformats.org/officeDocument/2006/customXml" ds:itemID="{EABA23AA-0C90-4F24-A17A-15C398A4C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67fb8b-7944-4202-8e80-6a5cf0d182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4A16C57-8CB4-49C3-96B3-3F9A6E9FAD89}">
  <ds:schemaRefs>
    <ds:schemaRef ds:uri="Microsoft.SharePoint.Taxonomy.ContentTypeSync"/>
  </ds:schemaRefs>
</ds:datastoreItem>
</file>

<file path=docMetadata/LabelInfo.xml><?xml version="1.0" encoding="utf-8"?>
<clbl:labelList xmlns:clbl="http://schemas.microsoft.com/office/2020/mipLabelMetadata">
  <clbl:label id="{820d33d7-bbe4-47b8-a5ad-6a3992657a09}" enabled="1" method="Privileged" siteId="{b9fec68c-c92d-461e-9a97-3d03a0f18b82}"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Revisions</vt:lpstr>
      <vt:lpstr>Validation Rules</vt:lpstr>
      <vt:lpstr>VEE Rules</vt:lpstr>
    </vt:vector>
  </TitlesOfParts>
  <Company>CGI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Functional Design</dc:title>
  <dc:creator>Gerold Slagter</dc:creator>
  <cp:keywords/>
  <cp:lastModifiedBy>Markkanen Laura</cp:lastModifiedBy>
  <dcterms:created xsi:type="dcterms:W3CDTF">2019-06-07T10:09:12Z</dcterms:created>
  <dcterms:modified xsi:type="dcterms:W3CDTF">2025-03-03T08:22:59Z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0x0101008BF0FBB838BCD748BD563AED518C571405008537F089CDCEC640BBDE52239C770875</vt:lpwstr>
  </property>
  <property fmtid="{D5CDD505-2E9C-101B-9397-08002B2CF9AE}" pid="3" name="TaxKeyword">
    <vt:lpwstr/>
  </property>
  <property fmtid="{D5CDD505-2E9C-101B-9397-08002B2CF9AE}" pid="4" name="ProjectFileDocument">
    <vt:lpwstr>5;#Deliverable|77d647fd-345e-4fd2-a591-0069a78d4a4d</vt:lpwstr>
  </property>
  <property fmtid="{D5CDD505-2E9C-101B-9397-08002B2CF9AE}" pid="5" name="CountryRMJurisdiction">
    <vt:lpwstr/>
  </property>
  <property fmtid="{D5CDD505-2E9C-101B-9397-08002B2CF9AE}" pid="6" name="SBUBUContentOwner">
    <vt:lpwstr/>
  </property>
</Properties>
</file>